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10110" firstSheet="1" activeTab="3"/>
  </bookViews>
  <sheets>
    <sheet name="GCF_001874385.1_ASM187438v1_fea" sheetId="1" r:id="rId1"/>
    <sheet name="Таблица числа генов и РНК" sheetId="2" r:id="rId2"/>
    <sheet name="Гистограмма длин белков" sheetId="3" r:id="rId3"/>
    <sheet name="Кол-во и встречаемость генов" sheetId="4" r:id="rId4"/>
  </sheets>
  <definedNames>
    <definedName name="_xlnm._FilterDatabase" localSheetId="0" hidden="1">GCF_001874385.1_ASM187438v1_fea!$A$1:$T$7931</definedName>
    <definedName name="_xlnm._FilterDatabase" localSheetId="2" hidden="1">'Гистограмма длин белков'!$A$1:$A$7931</definedName>
  </definedNames>
  <calcPr calcId="125725"/>
</workbook>
</file>

<file path=xl/calcChain.xml><?xml version="1.0" encoding="utf-8"?>
<calcChain xmlns="http://schemas.openxmlformats.org/spreadsheetml/2006/main">
  <c r="C3" i="4"/>
  <c r="D3"/>
  <c r="E3"/>
  <c r="F3"/>
  <c r="G3"/>
  <c r="H3"/>
  <c r="B3"/>
  <c r="H2" l="1"/>
  <c r="D2"/>
  <c r="G2"/>
  <c r="E2"/>
  <c r="F2"/>
  <c r="B2"/>
  <c r="C2"/>
  <c r="B2" i="2"/>
  <c r="C2"/>
  <c r="D12" i="3"/>
  <c r="D11"/>
  <c r="D10"/>
  <c r="D9"/>
  <c r="D8"/>
  <c r="D7"/>
  <c r="D6"/>
  <c r="D2"/>
  <c r="D3"/>
  <c r="D4"/>
  <c r="D5"/>
  <c r="C3" i="2"/>
  <c r="B3"/>
</calcChain>
</file>

<file path=xl/sharedStrings.xml><?xml version="1.0" encoding="utf-8"?>
<sst xmlns="http://schemas.openxmlformats.org/spreadsheetml/2006/main" count="47407" uniqueCount="13568">
  <si>
    <t># feature</t>
  </si>
  <si>
    <t>class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</si>
  <si>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</si>
  <si>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</si>
  <si>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</si>
  <si>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</si>
  <si>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</si>
  <si>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</si>
  <si>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</si>
  <si>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</si>
  <si>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</si>
  <si>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non-redundant_refseq</t>
  </si>
  <si>
    <t>related_accession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</si>
  <si>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</si>
  <si>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</si>
  <si>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</si>
  <si>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</si>
  <si>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</si>
  <si>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</si>
  <si>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</si>
  <si>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GCF_001874385.1</t>
  </si>
  <si>
    <t>Primary Assembly</t>
  </si>
  <si>
    <t>NZ_CP017953.1</t>
  </si>
  <si>
    <t>+</t>
  </si>
  <si>
    <t>BAMY_RS00005</t>
  </si>
  <si>
    <t>old_locus_tag=BAMY_00005</t>
  </si>
  <si>
    <t>CDS</t>
  </si>
  <si>
    <t>WP_004392913.1</t>
  </si>
  <si>
    <t>chromosomal replication initiator protein DnaA</t>
  </si>
  <si>
    <t>BAMY_RS00010</t>
  </si>
  <si>
    <t>old_locus_tag=BAMY_00010</t>
  </si>
  <si>
    <t>WP_004392911.1</t>
  </si>
  <si>
    <t>DNA polymerase III subunit beta</t>
  </si>
  <si>
    <t>BAMY_RS00015</t>
  </si>
  <si>
    <t>old_locus_tag=BAMY_00015</t>
  </si>
  <si>
    <t>WP_004392910.1</t>
  </si>
  <si>
    <t>hypothetical protein</t>
  </si>
  <si>
    <t>BAMY_RS00020</t>
  </si>
  <si>
    <t>old_locus_tag=BAMY_00020</t>
  </si>
  <si>
    <t>WP_024084783.1</t>
  </si>
  <si>
    <t>DNA recombination protein RecF</t>
  </si>
  <si>
    <t>BAMY_RS00025</t>
  </si>
  <si>
    <t>old_locus_tag=BAMY_00025</t>
  </si>
  <si>
    <t>WP_004392908.1</t>
  </si>
  <si>
    <t>DUF370 domain-containing protein</t>
  </si>
  <si>
    <t>BAMY_RS00030</t>
  </si>
  <si>
    <t>old_locus_tag=BAMY_00030</t>
  </si>
  <si>
    <t>WP_004392900.1</t>
  </si>
  <si>
    <t>DNA gyrase subunit B</t>
  </si>
  <si>
    <t>BAMY_RS00035</t>
  </si>
  <si>
    <t>old_locus_tag=BAMY_00035</t>
  </si>
  <si>
    <t>WP_004392898.1</t>
  </si>
  <si>
    <t>DNA gyrase subunit A</t>
  </si>
  <si>
    <t>rRNA</t>
  </si>
  <si>
    <t>BAMY_RS00040</t>
  </si>
  <si>
    <t>old_locus_tag=BAMY_00040</t>
  </si>
  <si>
    <t>16S ribosomal RNA</t>
  </si>
  <si>
    <t>tRNA</t>
  </si>
  <si>
    <t>BAMY_RS00045</t>
  </si>
  <si>
    <t>old_locus_tag=BAMY_00045</t>
  </si>
  <si>
    <t>tRNA-Ile</t>
  </si>
  <si>
    <t>anticodon=GAT</t>
  </si>
  <si>
    <t>BAMY_RS00050</t>
  </si>
  <si>
    <t>old_locus_tag=BAMY_00050</t>
  </si>
  <si>
    <t>tRNA-Ala</t>
  </si>
  <si>
    <t>anticodon=TGC</t>
  </si>
  <si>
    <t>BAMY_RS00055</t>
  </si>
  <si>
    <t>old_locus_tag=BAMY_00055</t>
  </si>
  <si>
    <t>23S ribosomal RNA</t>
  </si>
  <si>
    <t>rrf</t>
  </si>
  <si>
    <t>BAMY_RS00060</t>
  </si>
  <si>
    <t>old_locus_tag=BAMY_00060</t>
  </si>
  <si>
    <t>5S ribosomal RNA</t>
  </si>
  <si>
    <t>-</t>
  </si>
  <si>
    <t>BAMY_RS00065</t>
  </si>
  <si>
    <t>old_locus_tag=BAMY_00065</t>
  </si>
  <si>
    <t>WP_025854090.1</t>
  </si>
  <si>
    <t>BAMY_RS00070</t>
  </si>
  <si>
    <t>old_locus_tag=BAMY_00070</t>
  </si>
  <si>
    <t>WP_003150717.1</t>
  </si>
  <si>
    <t>IMP dehydrogenase</t>
  </si>
  <si>
    <t>BAMY_RS00075</t>
  </si>
  <si>
    <t>old_locus_tag=BAMY_00075</t>
  </si>
  <si>
    <t>WP_050436857.1</t>
  </si>
  <si>
    <t>D-alanyl-D-alanine carboxypeptidase</t>
  </si>
  <si>
    <t>BAMY_RS00080</t>
  </si>
  <si>
    <t>old_locus_tag=BAMY_00080</t>
  </si>
  <si>
    <t>WP_003150714.1</t>
  </si>
  <si>
    <t>pyridoxal 5'-phosphate synthase subunit PdxS</t>
  </si>
  <si>
    <t>BAMY_RS00085</t>
  </si>
  <si>
    <t>old_locus_tag=BAMY_00085</t>
  </si>
  <si>
    <t>WP_007615126.1</t>
  </si>
  <si>
    <t>pyridoxal 5'-phosphate synthase subunit PdxT</t>
  </si>
  <si>
    <t>BAMY_RS00090</t>
  </si>
  <si>
    <t>old_locus_tag=BAMY_00090</t>
  </si>
  <si>
    <t>WP_003150709.1</t>
  </si>
  <si>
    <t>serine--tRNA ligase</t>
  </si>
  <si>
    <t>BAMY_RS00095</t>
  </si>
  <si>
    <t>old_locus_tag=BAMY_00095</t>
  </si>
  <si>
    <t>WP_025854088.1</t>
  </si>
  <si>
    <t>glycerate kinase</t>
  </si>
  <si>
    <t>BAMY_RS00100</t>
  </si>
  <si>
    <t>old_locus_tag=BAMY_00100</t>
  </si>
  <si>
    <t>tRNA-Ser</t>
  </si>
  <si>
    <t>anticodon=TGA</t>
  </si>
  <si>
    <t>BAMY_RS00105</t>
  </si>
  <si>
    <t>old_locus_tag=BAMY_00105</t>
  </si>
  <si>
    <t>WP_025854087.1</t>
  </si>
  <si>
    <t>deoxycytidine kinase</t>
  </si>
  <si>
    <t>BAMY_RS00110</t>
  </si>
  <si>
    <t>old_locus_tag=BAMY_00110</t>
  </si>
  <si>
    <t>WP_003150705.1</t>
  </si>
  <si>
    <t>deoxyguanosine kinase</t>
  </si>
  <si>
    <t>BAMY_RS00115</t>
  </si>
  <si>
    <t>old_locus_tag=BAMY_00115</t>
  </si>
  <si>
    <t>WP_014304185.1</t>
  </si>
  <si>
    <t>germination protein</t>
  </si>
  <si>
    <t>BAMY_RS00120</t>
  </si>
  <si>
    <t>old_locus_tag=BAMY_00120</t>
  </si>
  <si>
    <t>WP_014304186.1</t>
  </si>
  <si>
    <t>isochorismatase</t>
  </si>
  <si>
    <t>BAMY_RS00125</t>
  </si>
  <si>
    <t>old_locus_tag=BAMY_00125</t>
  </si>
  <si>
    <t>WP_007615141.1</t>
  </si>
  <si>
    <t>tRNA-specific adenosine deaminase</t>
  </si>
  <si>
    <t>SRP_RNA</t>
  </si>
  <si>
    <t>ffs</t>
  </si>
  <si>
    <t>BAMY_RS00130</t>
  </si>
  <si>
    <t>old_locus_tag=BAMY_00130</t>
  </si>
  <si>
    <t>ncRNA</t>
  </si>
  <si>
    <t>signal recognition particle sRNA large type</t>
  </si>
  <si>
    <t>BAMY_RS00135</t>
  </si>
  <si>
    <t>old_locus_tag=BAMY_00135</t>
  </si>
  <si>
    <t>WP_025854086.1</t>
  </si>
  <si>
    <t>DNA polymerase III subunit gamma/tau</t>
  </si>
  <si>
    <t>BAMY_RS00140</t>
  </si>
  <si>
    <t>old_locus_tag=BAMY_00140</t>
  </si>
  <si>
    <t>WP_003150700.1</t>
  </si>
  <si>
    <t>YbaB/EbfC family nucleoid-associated protein</t>
  </si>
  <si>
    <t>BAMY_RS00145</t>
  </si>
  <si>
    <t>old_locus_tag=BAMY_00145</t>
  </si>
  <si>
    <t>WP_003150697.1</t>
  </si>
  <si>
    <t>recombination protein RecR</t>
  </si>
  <si>
    <t>BAMY_RS00150</t>
  </si>
  <si>
    <t>old_locus_tag=BAMY_00150</t>
  </si>
  <si>
    <t>WP_007408755.1</t>
  </si>
  <si>
    <t>BAMY_RS00155</t>
  </si>
  <si>
    <t>old_locus_tag=BAMY_00155</t>
  </si>
  <si>
    <t>WP_003150686.1</t>
  </si>
  <si>
    <t>sigma-K factor-processing regulatory protein BofA</t>
  </si>
  <si>
    <t>BAMY_RS00160</t>
  </si>
  <si>
    <t>old_locus_tag=BAMY_00160</t>
  </si>
  <si>
    <t>BAMY_RS00165</t>
  </si>
  <si>
    <t>old_locus_tag=BAMY_00165</t>
  </si>
  <si>
    <t>BAMY_RS00170</t>
  </si>
  <si>
    <t>old_locus_tag=BAMY_00170</t>
  </si>
  <si>
    <t>BAMY_RS00175</t>
  </si>
  <si>
    <t>old_locus_tag=BAMY_00175</t>
  </si>
  <si>
    <t>BAMY_RS00180</t>
  </si>
  <si>
    <t>old_locus_tag=BAMY_00180</t>
  </si>
  <si>
    <t>BAMY_RS00185</t>
  </si>
  <si>
    <t>old_locus_tag=BAMY_00185</t>
  </si>
  <si>
    <t>WP_004264749.1</t>
  </si>
  <si>
    <t>sigma factor G inhibitor Gin</t>
  </si>
  <si>
    <t>BAMY_RS00190</t>
  </si>
  <si>
    <t>old_locus_tag=BAMY_00190</t>
  </si>
  <si>
    <t>WP_014304187.1</t>
  </si>
  <si>
    <t>protein xpaC</t>
  </si>
  <si>
    <t>BAMY_RS00195</t>
  </si>
  <si>
    <t>old_locus_tag=BAMY_00195</t>
  </si>
  <si>
    <t>WP_025854085.1</t>
  </si>
  <si>
    <t>tellurite resistance protein TelA</t>
  </si>
  <si>
    <t>BAMY_RS00200</t>
  </si>
  <si>
    <t>old_locus_tag=BAMY_00200</t>
  </si>
  <si>
    <t>WP_025854084.1</t>
  </si>
  <si>
    <t>BAMY_RS00205</t>
  </si>
  <si>
    <t>old_locus_tag=BAMY_00205</t>
  </si>
  <si>
    <t>WP_004264737.1</t>
  </si>
  <si>
    <t>thymidylate kinase</t>
  </si>
  <si>
    <t>BAMY_RS00210</t>
  </si>
  <si>
    <t>old_locus_tag=BAMY_00210</t>
  </si>
  <si>
    <t>WP_004264734.1</t>
  </si>
  <si>
    <t>BAMY_RS00215</t>
  </si>
  <si>
    <t>old_locus_tag=BAMY_00215</t>
  </si>
  <si>
    <t>WP_004264730.1</t>
  </si>
  <si>
    <t>BAMY_RS00220</t>
  </si>
  <si>
    <t>old_locus_tag=BAMY_00220</t>
  </si>
  <si>
    <t>WP_007409919.1</t>
  </si>
  <si>
    <t>DNA polymerase III subunit delta'</t>
  </si>
  <si>
    <t>BAMY_RS00225</t>
  </si>
  <si>
    <t>old_locus_tag=BAMY_00225</t>
  </si>
  <si>
    <t>WP_004264723.1</t>
  </si>
  <si>
    <t>stage 0 sporulation protein</t>
  </si>
  <si>
    <t>BAMY_RS00230</t>
  </si>
  <si>
    <t>old_locus_tag=BAMY_00230</t>
  </si>
  <si>
    <t>WP_004264720.1</t>
  </si>
  <si>
    <t>initiation-control protein YabA</t>
  </si>
  <si>
    <t>BAMY_RS00235</t>
  </si>
  <si>
    <t>old_locus_tag=BAMY_00235</t>
  </si>
  <si>
    <t>WP_004264717.1</t>
  </si>
  <si>
    <t>BAMY_RS00240</t>
  </si>
  <si>
    <t>old_locus_tag=BAMY_00240</t>
  </si>
  <si>
    <t>WP_007409921.1</t>
  </si>
  <si>
    <t>BAMY_RS00245</t>
  </si>
  <si>
    <t>old_locus_tag=BAMY_00245</t>
  </si>
  <si>
    <t>WP_025854083.1</t>
  </si>
  <si>
    <t>rRNA (cytidine-2'-O-)-methyltransferase</t>
  </si>
  <si>
    <t>BAMY_RS00250</t>
  </si>
  <si>
    <t>old_locus_tag=BAMY_00250</t>
  </si>
  <si>
    <t>WP_004264711.1</t>
  </si>
  <si>
    <t>transition state regulator Abh</t>
  </si>
  <si>
    <t>BAMY_RS00255</t>
  </si>
  <si>
    <t>old_locus_tag=BAMY_00255</t>
  </si>
  <si>
    <t>WP_025854082.1</t>
  </si>
  <si>
    <t>methionine--tRNA ligase</t>
  </si>
  <si>
    <t>BAMY_RS00260</t>
  </si>
  <si>
    <t>old_locus_tag=BAMY_00260</t>
  </si>
  <si>
    <t>WP_025854081.1</t>
  </si>
  <si>
    <t>hydrolase TatD</t>
  </si>
  <si>
    <t>BAMY_RS00265</t>
  </si>
  <si>
    <t>old_locus_tag=BAMY_00265</t>
  </si>
  <si>
    <t>WP_025854080.1</t>
  </si>
  <si>
    <t>BAMY_RS00270</t>
  </si>
  <si>
    <t>old_locus_tag=BAMY_00270</t>
  </si>
  <si>
    <t>WP_004264696.1</t>
  </si>
  <si>
    <t>ribonuclease M5</t>
  </si>
  <si>
    <t>BAMY_RS00275</t>
  </si>
  <si>
    <t>old_locus_tag=BAMY_00275</t>
  </si>
  <si>
    <t>WP_025854079.1</t>
  </si>
  <si>
    <t>16S rRNA (adenine(1518)-N(6)/adenine(1519)-N(6))-dimethyltransferase</t>
  </si>
  <si>
    <t>BAMY_RS00280</t>
  </si>
  <si>
    <t>old_locus_tag=BAMY_00280</t>
  </si>
  <si>
    <t>WP_004264691.1</t>
  </si>
  <si>
    <t>sporulation peptidase YabG</t>
  </si>
  <si>
    <t>BAMY_RS00285</t>
  </si>
  <si>
    <t>old_locus_tag=BAMY_00285</t>
  </si>
  <si>
    <t>WP_003218330.1</t>
  </si>
  <si>
    <t>protein Veg</t>
  </si>
  <si>
    <t>BAMY_RS00290</t>
  </si>
  <si>
    <t>old_locus_tag=BAMY_00290</t>
  </si>
  <si>
    <t>WP_011996172.1</t>
  </si>
  <si>
    <t>protein sspF</t>
  </si>
  <si>
    <t>BAMY_RS00295</t>
  </si>
  <si>
    <t>old_locus_tag=BAMY_00295</t>
  </si>
  <si>
    <t>WP_004264668.1</t>
  </si>
  <si>
    <t>4-diphosphocytidyl-2C-methyl-D-erythritol kinase</t>
  </si>
  <si>
    <t>BAMY_RS00300</t>
  </si>
  <si>
    <t>old_locus_tag=BAMY_00300</t>
  </si>
  <si>
    <t>WP_004264666.1</t>
  </si>
  <si>
    <t>pur operon repressor</t>
  </si>
  <si>
    <t>BAMY_RS00305</t>
  </si>
  <si>
    <t>old_locus_tag=BAMY_00305</t>
  </si>
  <si>
    <t>WP_004264663.1</t>
  </si>
  <si>
    <t>RidA family protein</t>
  </si>
  <si>
    <t>BAMY_RS00310</t>
  </si>
  <si>
    <t>old_locus_tag=BAMY_00310</t>
  </si>
  <si>
    <t>WP_004264660.1</t>
  </si>
  <si>
    <t>septation protein spoVG</t>
  </si>
  <si>
    <t>BAMY_RS00315</t>
  </si>
  <si>
    <t>old_locus_tag=BAMY_00315</t>
  </si>
  <si>
    <t>WP_004264658.1</t>
  </si>
  <si>
    <t>bifunctional N-acetylglucosamine-1-phosphate uridyltransferase/glucosamine-1-phosphate acetyltransferase</t>
  </si>
  <si>
    <t>BAMY_RS00320</t>
  </si>
  <si>
    <t>old_locus_tag=BAMY_00320</t>
  </si>
  <si>
    <t>WP_004264656.1</t>
  </si>
  <si>
    <t>ribose-phosphate pyrophosphokinase</t>
  </si>
  <si>
    <t>BAMY_RS00325</t>
  </si>
  <si>
    <t>old_locus_tag=BAMY_00325</t>
  </si>
  <si>
    <t>WP_004264654.1</t>
  </si>
  <si>
    <t>50S ribosomal protein L25/general stress protein Ctc</t>
  </si>
  <si>
    <t>BAMY_RS00330</t>
  </si>
  <si>
    <t>old_locus_tag=BAMY_00330</t>
  </si>
  <si>
    <t>WP_004264652.1</t>
  </si>
  <si>
    <t>peptidyl-tRNA hydrolase</t>
  </si>
  <si>
    <t>BAMY_RS00335</t>
  </si>
  <si>
    <t>old_locus_tag=BAMY_00335</t>
  </si>
  <si>
    <t>WP_004264650.1</t>
  </si>
  <si>
    <t>BAMY_RS00340</t>
  </si>
  <si>
    <t>old_locus_tag=BAMY_00340</t>
  </si>
  <si>
    <t>WP_025854078.1</t>
  </si>
  <si>
    <t>transcription-repair coupling factor</t>
  </si>
  <si>
    <t>BAMY_RS00345</t>
  </si>
  <si>
    <t>old_locus_tag=BAMY_00345</t>
  </si>
  <si>
    <t>WP_004264646.1</t>
  </si>
  <si>
    <t>stage V sporulation protein T</t>
  </si>
  <si>
    <t>BAMY_RS00350</t>
  </si>
  <si>
    <t>old_locus_tag=BAMY_00350</t>
  </si>
  <si>
    <t>WP_025854077.1</t>
  </si>
  <si>
    <t>membrane protein</t>
  </si>
  <si>
    <t>BAMY_RS00355</t>
  </si>
  <si>
    <t>old_locus_tag=BAMY_00355</t>
  </si>
  <si>
    <t>WP_025854076.1</t>
  </si>
  <si>
    <t>MazG family protein</t>
  </si>
  <si>
    <t>BAMY_RS00360</t>
  </si>
  <si>
    <t>old_locus_tag=BAMY_00360</t>
  </si>
  <si>
    <t>WP_004264639.1</t>
  </si>
  <si>
    <t>BAMY_RS00365</t>
  </si>
  <si>
    <t>old_locus_tag=BAMY_00365</t>
  </si>
  <si>
    <t>WP_004264638.1</t>
  </si>
  <si>
    <t>sporulation protein YabP</t>
  </si>
  <si>
    <t>BAMY_RS00370</t>
  </si>
  <si>
    <t>old_locus_tag=BAMY_00370</t>
  </si>
  <si>
    <t>WP_004264635.1</t>
  </si>
  <si>
    <t>spore cortex biosynthesis protein YabQ</t>
  </si>
  <si>
    <t>BAMY_RS00375</t>
  </si>
  <si>
    <t>old_locus_tag=BAMY_00375</t>
  </si>
  <si>
    <t>WP_025854075.1</t>
  </si>
  <si>
    <t>cell division protein DIVIC</t>
  </si>
  <si>
    <t>BAMY_RS00380</t>
  </si>
  <si>
    <t>old_locus_tag=BAMY_00380</t>
  </si>
  <si>
    <t>WP_004264630.1</t>
  </si>
  <si>
    <t>RNA-binding protein S1</t>
  </si>
  <si>
    <t>BAMY_RS00385</t>
  </si>
  <si>
    <t>old_locus_tag=BAMY_00385</t>
  </si>
  <si>
    <t>tRNA-Met</t>
  </si>
  <si>
    <t>anticodon=CAT</t>
  </si>
  <si>
    <t>BAMY_RS00390</t>
  </si>
  <si>
    <t>old_locus_tag=BAMY_00390</t>
  </si>
  <si>
    <t>tRNA-Glu</t>
  </si>
  <si>
    <t>anticodon=TTC</t>
  </si>
  <si>
    <t>BAMY_RS00395</t>
  </si>
  <si>
    <t>old_locus_tag=BAMY_00395</t>
  </si>
  <si>
    <t>WP_025854074.1</t>
  </si>
  <si>
    <t>stage II sporulation protein E</t>
  </si>
  <si>
    <t>BAMY_RS00400</t>
  </si>
  <si>
    <t>old_locus_tag=BAMY_00400</t>
  </si>
  <si>
    <t>WP_004264624.1</t>
  </si>
  <si>
    <t>BAMY_RS00405</t>
  </si>
  <si>
    <t>old_locus_tag=BAMY_00405</t>
  </si>
  <si>
    <t>WP_014304202.1</t>
  </si>
  <si>
    <t>serine/threonine protein kinase</t>
  </si>
  <si>
    <t>BAMY_RS00410</t>
  </si>
  <si>
    <t>old_locus_tag=BAMY_00410</t>
  </si>
  <si>
    <t>WP_024084796.1</t>
  </si>
  <si>
    <t>tRNA(Ile)-lysidine synthetase</t>
  </si>
  <si>
    <t>BAMY_RS00415</t>
  </si>
  <si>
    <t>old_locus_tag=BAMY_00415</t>
  </si>
  <si>
    <t>WP_004264611.1</t>
  </si>
  <si>
    <t>hypoxanthine phosphoribosyltransferase</t>
  </si>
  <si>
    <t>BAMY_RS00420</t>
  </si>
  <si>
    <t>old_locus_tag=BAMY_00420</t>
  </si>
  <si>
    <t>WP_004264608.1</t>
  </si>
  <si>
    <t>cell division protein FtsH</t>
  </si>
  <si>
    <t>BAMY_RS00425</t>
  </si>
  <si>
    <t>old_locus_tag=BAMY_00425</t>
  </si>
  <si>
    <t>WP_014304204.1</t>
  </si>
  <si>
    <t>type III pantothenate kinase</t>
  </si>
  <si>
    <t>BAMY_RS00430</t>
  </si>
  <si>
    <t>old_locus_tag=BAMY_00430</t>
  </si>
  <si>
    <t>WP_004264606.1</t>
  </si>
  <si>
    <t>molecular chaperone Hsp33</t>
  </si>
  <si>
    <t>BAMY_RS00435</t>
  </si>
  <si>
    <t>old_locus_tag=BAMY_00435</t>
  </si>
  <si>
    <t>WP_015388785.1</t>
  </si>
  <si>
    <t>peptidyl-prolyl cis-trans isomerase</t>
  </si>
  <si>
    <t>BAMY_RS00440</t>
  </si>
  <si>
    <t>old_locus_tag=BAMY_00440</t>
  </si>
  <si>
    <t>WP_004264603.1</t>
  </si>
  <si>
    <t>cysteine synthase A</t>
  </si>
  <si>
    <t>BAMY_RS00445</t>
  </si>
  <si>
    <t>old_locus_tag=BAMY_00445</t>
  </si>
  <si>
    <t>WP_024084798.1</t>
  </si>
  <si>
    <t>aminodeoxychorismate synthase, component I</t>
  </si>
  <si>
    <t>BAMY_RS00450</t>
  </si>
  <si>
    <t>old_locus_tag=BAMY_00450</t>
  </si>
  <si>
    <t>WP_025854073.1</t>
  </si>
  <si>
    <t>glutamine amidotransferase</t>
  </si>
  <si>
    <t>BAMY_RS00455</t>
  </si>
  <si>
    <t>old_locus_tag=BAMY_00455</t>
  </si>
  <si>
    <t>WP_071543396.1</t>
  </si>
  <si>
    <t>4-amino-4-deoxychorismate lyase</t>
  </si>
  <si>
    <t>BAMY_RS00460</t>
  </si>
  <si>
    <t>old_locus_tag=BAMY_00460</t>
  </si>
  <si>
    <t>WP_003150672.1</t>
  </si>
  <si>
    <t>dihydropteroate synthase</t>
  </si>
  <si>
    <t>BAMY_RS00465</t>
  </si>
  <si>
    <t>old_locus_tag=BAMY_00465</t>
  </si>
  <si>
    <t>WP_003150671.1</t>
  </si>
  <si>
    <t>dihydroneopterin aldolase</t>
  </si>
  <si>
    <t>BAMY_RS00470</t>
  </si>
  <si>
    <t>old_locus_tag=BAMY_00470</t>
  </si>
  <si>
    <t>WP_025854071.1</t>
  </si>
  <si>
    <t>2-amino-4-hydroxy-6-hydroxymethyldihydropteridine diphosphokinase</t>
  </si>
  <si>
    <t>BAMY_RS00475</t>
  </si>
  <si>
    <t>old_locus_tag=BAMY_00475</t>
  </si>
  <si>
    <t>WP_003150668.1</t>
  </si>
  <si>
    <t>transcriptional regulator</t>
  </si>
  <si>
    <t>BAMY_RS00480</t>
  </si>
  <si>
    <t>old_locus_tag=BAMY_00480</t>
  </si>
  <si>
    <t>WP_014304210.1</t>
  </si>
  <si>
    <t>tRNA dihydrouridine synthase DusB</t>
  </si>
  <si>
    <t>BAMY_RS00485</t>
  </si>
  <si>
    <t>old_locus_tag=BAMY_00485</t>
  </si>
  <si>
    <t>WP_014304211.1</t>
  </si>
  <si>
    <t>lysine--tRNA ligase</t>
  </si>
  <si>
    <t>BAMY_RS00490</t>
  </si>
  <si>
    <t>old_locus_tag=BAMY_00490</t>
  </si>
  <si>
    <t>BAMY_RS00495</t>
  </si>
  <si>
    <t>old_locus_tag=BAMY_00495</t>
  </si>
  <si>
    <t>BAMY_RS00500</t>
  </si>
  <si>
    <t>old_locus_tag=BAMY_00500</t>
  </si>
  <si>
    <t>BAMY_RS00505</t>
  </si>
  <si>
    <t>old_locus_tag=BAMY_00505</t>
  </si>
  <si>
    <t>tRNA-Val</t>
  </si>
  <si>
    <t>anticodon=TAC</t>
  </si>
  <si>
    <t>BAMY_RS00510</t>
  </si>
  <si>
    <t>old_locus_tag=BAMY_00510</t>
  </si>
  <si>
    <t>tRNA-Thr</t>
  </si>
  <si>
    <t>anticodon=TGT</t>
  </si>
  <si>
    <t>BAMY_RS00515</t>
  </si>
  <si>
    <t>old_locus_tag=BAMY_00515</t>
  </si>
  <si>
    <t>tRNA-Lys</t>
  </si>
  <si>
    <t>anticodon=TTT</t>
  </si>
  <si>
    <t>BAMY_RS00520</t>
  </si>
  <si>
    <t>old_locus_tag=BAMY_00520</t>
  </si>
  <si>
    <t>tRNA-Leu</t>
  </si>
  <si>
    <t>anticodon=TAG</t>
  </si>
  <si>
    <t>BAMY_RS00525</t>
  </si>
  <si>
    <t>old_locus_tag=BAMY_00525</t>
  </si>
  <si>
    <t>tRNA-Gly</t>
  </si>
  <si>
    <t>anticodon=GCC</t>
  </si>
  <si>
    <t>BAMY_RS00530</t>
  </si>
  <si>
    <t>old_locus_tag=BAMY_00530</t>
  </si>
  <si>
    <t>anticodon=TAA</t>
  </si>
  <si>
    <t>BAMY_RS00535</t>
  </si>
  <si>
    <t>old_locus_tag=BAMY_00535</t>
  </si>
  <si>
    <t>tRNA-Arg</t>
  </si>
  <si>
    <t>anticodon=ACG</t>
  </si>
  <si>
    <t>BAMY_RS00540</t>
  </si>
  <si>
    <t>old_locus_tag=BAMY_00540</t>
  </si>
  <si>
    <t>tRNA-Pro</t>
  </si>
  <si>
    <t>anticodon=TGG</t>
  </si>
  <si>
    <t>BAMY_RS00545</t>
  </si>
  <si>
    <t>old_locus_tag=BAMY_00545</t>
  </si>
  <si>
    <t>BAMY_RS00550</t>
  </si>
  <si>
    <t>old_locus_tag=BAMY_00550</t>
  </si>
  <si>
    <t>BAMY_RS00555</t>
  </si>
  <si>
    <t>old_locus_tag=BAMY_00555</t>
  </si>
  <si>
    <t>BAMY_RS00560</t>
  </si>
  <si>
    <t>old_locus_tag=BAMY_00560</t>
  </si>
  <si>
    <t>BAMY_RS00565</t>
  </si>
  <si>
    <t>old_locus_tag=BAMY_00565</t>
  </si>
  <si>
    <t>WP_025854070.1</t>
  </si>
  <si>
    <t>BAMY_RS00570</t>
  </si>
  <si>
    <t>old_locus_tag=BAMY_00570</t>
  </si>
  <si>
    <t>WP_003156396.1</t>
  </si>
  <si>
    <t>CtsR family transcriptional regulator</t>
  </si>
  <si>
    <t>BAMY_RS00575</t>
  </si>
  <si>
    <t>old_locus_tag=BAMY_00575</t>
  </si>
  <si>
    <t>WP_003156397.1</t>
  </si>
  <si>
    <t>BAMY_RS00580</t>
  </si>
  <si>
    <t>old_locus_tag=BAMY_00580</t>
  </si>
  <si>
    <t>WP_003156398.1</t>
  </si>
  <si>
    <t>protein arginine kinase</t>
  </si>
  <si>
    <t>BAMY_RS00585</t>
  </si>
  <si>
    <t>old_locus_tag=BAMY_00585</t>
  </si>
  <si>
    <t>WP_007410388.1</t>
  </si>
  <si>
    <t>ATP-dependent Clp protease ATP-binding subunit ClpC</t>
  </si>
  <si>
    <t>BAMY_RS00590</t>
  </si>
  <si>
    <t>old_locus_tag=BAMY_00590</t>
  </si>
  <si>
    <t>WP_014416742.1</t>
  </si>
  <si>
    <t>DNA repair protein RadA</t>
  </si>
  <si>
    <t>BAMY_RS00595</t>
  </si>
  <si>
    <t>old_locus_tag=BAMY_00595</t>
  </si>
  <si>
    <t>WP_003156401.1</t>
  </si>
  <si>
    <t>DNA integrity scanning protein DisA</t>
  </si>
  <si>
    <t>BAMY_RS00600</t>
  </si>
  <si>
    <t>old_locus_tag=BAMY_00600</t>
  </si>
  <si>
    <t>WP_003156403.1</t>
  </si>
  <si>
    <t>PIN/TRAM domain-containing protein</t>
  </si>
  <si>
    <t>BAMY_RS00605</t>
  </si>
  <si>
    <t>old_locus_tag=BAMY_00605</t>
  </si>
  <si>
    <t>WP_025854069.1</t>
  </si>
  <si>
    <t>2-C-methyl-D-erythritol 4-phosphate cytidylyltransferase</t>
  </si>
  <si>
    <t>BAMY_RS00610</t>
  </si>
  <si>
    <t>old_locus_tag=BAMY_00610</t>
  </si>
  <si>
    <t>WP_003156407.1</t>
  </si>
  <si>
    <t>2-C-methyl-D-erythritol 2,4-cyclodiphosphate synthase</t>
  </si>
  <si>
    <t>BAMY_RS00615</t>
  </si>
  <si>
    <t>old_locus_tag=BAMY_00615</t>
  </si>
  <si>
    <t>WP_015388783.1</t>
  </si>
  <si>
    <t>glutamate--tRNA ligase</t>
  </si>
  <si>
    <t>BAMY_RS00620</t>
  </si>
  <si>
    <t>old_locus_tag=BAMY_00620</t>
  </si>
  <si>
    <t>WP_003156410.1</t>
  </si>
  <si>
    <t>serine O-acetyltransferase</t>
  </si>
  <si>
    <t>BAMY_RS00625</t>
  </si>
  <si>
    <t>old_locus_tag=BAMY_00625</t>
  </si>
  <si>
    <t>WP_003156411.1</t>
  </si>
  <si>
    <t>cysteine--tRNA ligase</t>
  </si>
  <si>
    <t>BAMY_RS00630</t>
  </si>
  <si>
    <t>old_locus_tag=BAMY_00630</t>
  </si>
  <si>
    <t>WP_003156412.1</t>
  </si>
  <si>
    <t>ribonuclease III</t>
  </si>
  <si>
    <t>BAMY_RS00635</t>
  </si>
  <si>
    <t>old_locus_tag=BAMY_00635</t>
  </si>
  <si>
    <t>WP_025854068.1</t>
  </si>
  <si>
    <t>23S rRNA (guanosine(2251)-2'-O)-methyltransferase RlmB</t>
  </si>
  <si>
    <t>BAMY_RS00640</t>
  </si>
  <si>
    <t>old_locus_tag=BAMY_00640</t>
  </si>
  <si>
    <t>WP_003156414.1</t>
  </si>
  <si>
    <t>BAMY_RS00645</t>
  </si>
  <si>
    <t>old_locus_tag=BAMY_00645</t>
  </si>
  <si>
    <t>WP_003156415.1</t>
  </si>
  <si>
    <t>RNA polymerase factor sigma-70</t>
  </si>
  <si>
    <t>BAMY_RS00650</t>
  </si>
  <si>
    <t>old_locus_tag=BAMY_00650</t>
  </si>
  <si>
    <t>WP_003156421.1</t>
  </si>
  <si>
    <t>50S ribosomal protein L33</t>
  </si>
  <si>
    <t>BAMY_RS00655</t>
  </si>
  <si>
    <t>old_locus_tag=BAMY_00655</t>
  </si>
  <si>
    <t>WP_003156422.1</t>
  </si>
  <si>
    <t>preprotein translocase subunit SecE</t>
  </si>
  <si>
    <t>BAMY_RS00660</t>
  </si>
  <si>
    <t>old_locus_tag=BAMY_00660</t>
  </si>
  <si>
    <t>WP_003156423.1</t>
  </si>
  <si>
    <t>transcription termination/antitermination protein NusG</t>
  </si>
  <si>
    <t>BAMY_RS00665</t>
  </si>
  <si>
    <t>old_locus_tag=BAMY_00665</t>
  </si>
  <si>
    <t>WP_007615231.1</t>
  </si>
  <si>
    <t>50S ribosomal protein L11</t>
  </si>
  <si>
    <t>BAMY_RS00670</t>
  </si>
  <si>
    <t>old_locus_tag=BAMY_00670</t>
  </si>
  <si>
    <t>WP_003156431.1</t>
  </si>
  <si>
    <t>50S ribosomal protein L1</t>
  </si>
  <si>
    <t>BAMY_RS00675</t>
  </si>
  <si>
    <t>old_locus_tag=BAMY_00675</t>
  </si>
  <si>
    <t>WP_003156433.1</t>
  </si>
  <si>
    <t>50S ribosomal protein L10</t>
  </si>
  <si>
    <t>BAMY_RS00680</t>
  </si>
  <si>
    <t>old_locus_tag=BAMY_00680</t>
  </si>
  <si>
    <t>WP_003156436.1</t>
  </si>
  <si>
    <t>50S ribosomal protein L7/L12</t>
  </si>
  <si>
    <t>BAMY_RS00685</t>
  </si>
  <si>
    <t>old_locus_tag=BAMY_00685</t>
  </si>
  <si>
    <t>WP_015388780.1</t>
  </si>
  <si>
    <t>methyltransferase</t>
  </si>
  <si>
    <t>BAMY_RS00690</t>
  </si>
  <si>
    <t>old_locus_tag=BAMY_00690</t>
  </si>
  <si>
    <t>WP_003156440.1</t>
  </si>
  <si>
    <t>DNA-directed RNA polymerase subunit beta</t>
  </si>
  <si>
    <t>BAMY_RS00695</t>
  </si>
  <si>
    <t>old_locus_tag=BAMY_00695</t>
  </si>
  <si>
    <t>WP_007410398.1</t>
  </si>
  <si>
    <t>DNA-directed RNA polymerase subunit beta'</t>
  </si>
  <si>
    <t>BAMY_RS00700</t>
  </si>
  <si>
    <t>old_locus_tag=BAMY_00700</t>
  </si>
  <si>
    <t>WP_003156443.1</t>
  </si>
  <si>
    <t>BAMY_RS00705</t>
  </si>
  <si>
    <t>old_locus_tag=BAMY_00705</t>
  </si>
  <si>
    <t>WP_003156445.1</t>
  </si>
  <si>
    <t>30S ribosomal protein S12</t>
  </si>
  <si>
    <t>BAMY_RS00710</t>
  </si>
  <si>
    <t>old_locus_tag=BAMY_00710</t>
  </si>
  <si>
    <t>WP_003156447.1</t>
  </si>
  <si>
    <t>30S ribosomal protein S7</t>
  </si>
  <si>
    <t>BAMY_RS00715</t>
  </si>
  <si>
    <t>old_locus_tag=BAMY_00715</t>
  </si>
  <si>
    <t>WP_007410399.1</t>
  </si>
  <si>
    <t>elongation factor G</t>
  </si>
  <si>
    <t>BAMY_RS00720</t>
  </si>
  <si>
    <t>old_locus_tag=BAMY_00720</t>
  </si>
  <si>
    <t>WP_003156451.1</t>
  </si>
  <si>
    <t>elongation factor Tu</t>
  </si>
  <si>
    <t>BAMY_RS00725</t>
  </si>
  <si>
    <t>old_locus_tag=BAMY_00725</t>
  </si>
  <si>
    <t>WP_025854067.1</t>
  </si>
  <si>
    <t>aminopeptidase</t>
  </si>
  <si>
    <t>BAMY_RS00730</t>
  </si>
  <si>
    <t>old_locus_tag=BAMY_00730</t>
  </si>
  <si>
    <t>WP_003156464.1</t>
  </si>
  <si>
    <t>30S ribosomal protein S10</t>
  </si>
  <si>
    <t>BAMY_RS00735</t>
  </si>
  <si>
    <t>old_locus_tag=BAMY_00735</t>
  </si>
  <si>
    <t>WP_003156465.1</t>
  </si>
  <si>
    <t>50S ribosomal protein L3</t>
  </si>
  <si>
    <t>BAMY_RS00740</t>
  </si>
  <si>
    <t>old_locus_tag=BAMY_00740</t>
  </si>
  <si>
    <t>WP_003156466.1</t>
  </si>
  <si>
    <t>50S ribosomal protein L4</t>
  </si>
  <si>
    <t>BAMY_RS00745</t>
  </si>
  <si>
    <t>old_locus_tag=BAMY_00745</t>
  </si>
  <si>
    <t>WP_003156467.1</t>
  </si>
  <si>
    <t>50S ribosomal protein L23</t>
  </si>
  <si>
    <t>BAMY_RS00750</t>
  </si>
  <si>
    <t>old_locus_tag=BAMY_00750</t>
  </si>
  <si>
    <t>WP_003156470.1</t>
  </si>
  <si>
    <t>50S ribosomal protein L2</t>
  </si>
  <si>
    <t>BAMY_RS00755</t>
  </si>
  <si>
    <t>old_locus_tag=BAMY_00755</t>
  </si>
  <si>
    <t>WP_003156472.1</t>
  </si>
  <si>
    <t>30S ribosomal protein S19</t>
  </si>
  <si>
    <t>BAMY_RS00760</t>
  </si>
  <si>
    <t>old_locus_tag=BAMY_00760</t>
  </si>
  <si>
    <t>WP_003156475.1</t>
  </si>
  <si>
    <t>50S ribosomal protein L22</t>
  </si>
  <si>
    <t>BAMY_RS00765</t>
  </si>
  <si>
    <t>old_locus_tag=BAMY_00765</t>
  </si>
  <si>
    <t>WP_003156476.1</t>
  </si>
  <si>
    <t>30S ribosomal protein S3</t>
  </si>
  <si>
    <t>BAMY_RS00770</t>
  </si>
  <si>
    <t>old_locus_tag=BAMY_00770</t>
  </si>
  <si>
    <t>WP_003156478.1</t>
  </si>
  <si>
    <t>50S ribosomal protein L16</t>
  </si>
  <si>
    <t>BAMY_RS00775</t>
  </si>
  <si>
    <t>old_locus_tag=BAMY_00775</t>
  </si>
  <si>
    <t>WP_003156482.1</t>
  </si>
  <si>
    <t>50S ribosomal protein L29</t>
  </si>
  <si>
    <t>BAMY_RS00780</t>
  </si>
  <si>
    <t>old_locus_tag=BAMY_00780</t>
  </si>
  <si>
    <t>WP_003156484.1</t>
  </si>
  <si>
    <t>30S ribosomal protein S17</t>
  </si>
  <si>
    <t>BAMY_RS00785</t>
  </si>
  <si>
    <t>old_locus_tag=BAMY_00785</t>
  </si>
  <si>
    <t>WP_003156485.1</t>
  </si>
  <si>
    <t>50S ribosomal protein L14</t>
  </si>
  <si>
    <t>BAMY_RS00790</t>
  </si>
  <si>
    <t>old_locus_tag=BAMY_00790</t>
  </si>
  <si>
    <t>WP_003156486.1</t>
  </si>
  <si>
    <t>50S ribosomal protein L24</t>
  </si>
  <si>
    <t>BAMY_RS00795</t>
  </si>
  <si>
    <t>old_locus_tag=BAMY_00795</t>
  </si>
  <si>
    <t>WP_003156487.1</t>
  </si>
  <si>
    <t>50S ribosomal protein L5</t>
  </si>
  <si>
    <t>rpsN</t>
  </si>
  <si>
    <t>BAMY_RS00800</t>
  </si>
  <si>
    <t>WP_003156488.1</t>
  </si>
  <si>
    <t>30S ribosomal protein S14</t>
  </si>
  <si>
    <t>BAMY_RS00805</t>
  </si>
  <si>
    <t>old_locus_tag=BAMY_00800</t>
  </si>
  <si>
    <t>WP_003156489.1</t>
  </si>
  <si>
    <t>30S ribosomal protein S8</t>
  </si>
  <si>
    <t>BAMY_RS00810</t>
  </si>
  <si>
    <t>old_locus_tag=BAMY_00805</t>
  </si>
  <si>
    <t>WP_003156490.1</t>
  </si>
  <si>
    <t>50S ribosomal protein L6</t>
  </si>
  <si>
    <t>BAMY_RS00815</t>
  </si>
  <si>
    <t>old_locus_tag=BAMY_00810</t>
  </si>
  <si>
    <t>WP_003156492.1</t>
  </si>
  <si>
    <t>50S ribosomal protein L18</t>
  </si>
  <si>
    <t>BAMY_RS00820</t>
  </si>
  <si>
    <t>old_locus_tag=BAMY_00815</t>
  </si>
  <si>
    <t>WP_003156493.1</t>
  </si>
  <si>
    <t>30S ribosomal protein S5</t>
  </si>
  <si>
    <t>BAMY_RS00825</t>
  </si>
  <si>
    <t>old_locus_tag=BAMY_00820</t>
  </si>
  <si>
    <t>WP_003156497.1</t>
  </si>
  <si>
    <t>50S ribosomal protein L30</t>
  </si>
  <si>
    <t>BAMY_RS00830</t>
  </si>
  <si>
    <t>old_locus_tag=BAMY_00825</t>
  </si>
  <si>
    <t>WP_003156499.1</t>
  </si>
  <si>
    <t>50S ribosomal protein L15</t>
  </si>
  <si>
    <t>BAMY_RS00835</t>
  </si>
  <si>
    <t>old_locus_tag=BAMY_00830</t>
  </si>
  <si>
    <t>WP_003156501.1</t>
  </si>
  <si>
    <t>preprotein translocase subunit SecY</t>
  </si>
  <si>
    <t>BAMY_RS00840</t>
  </si>
  <si>
    <t>old_locus_tag=BAMY_00835</t>
  </si>
  <si>
    <t>WP_003156503.1</t>
  </si>
  <si>
    <t>adenylate kinase</t>
  </si>
  <si>
    <t>BAMY_RS00845</t>
  </si>
  <si>
    <t>old_locus_tag=BAMY_00840</t>
  </si>
  <si>
    <t>WP_003156505.1</t>
  </si>
  <si>
    <t>type I methionyl aminopeptidase</t>
  </si>
  <si>
    <t>BAMY_RS00850</t>
  </si>
  <si>
    <t>pseudo</t>
  </si>
  <si>
    <t>ribosome-binding protein ybzG</t>
  </si>
  <si>
    <t>BAMY_RS00855</t>
  </si>
  <si>
    <t>old_locus_tag=BAMY_00845</t>
  </si>
  <si>
    <t>WP_003156508.1</t>
  </si>
  <si>
    <t>translation initiation factor IF-1</t>
  </si>
  <si>
    <t>BAMY_RS00860</t>
  </si>
  <si>
    <t>old_locus_tag=BAMY_00850</t>
  </si>
  <si>
    <t>WP_003156543.1</t>
  </si>
  <si>
    <t>50S ribosomal protein L36</t>
  </si>
  <si>
    <t>BAMY_RS00865</t>
  </si>
  <si>
    <t>old_locus_tag=BAMY_00855</t>
  </si>
  <si>
    <t>WP_003156545.1</t>
  </si>
  <si>
    <t>30S ribosomal protein S13</t>
  </si>
  <si>
    <t>BAMY_RS00870</t>
  </si>
  <si>
    <t>old_locus_tag=BAMY_00860</t>
  </si>
  <si>
    <t>WP_003156547.1</t>
  </si>
  <si>
    <t>30S ribosomal protein S11</t>
  </si>
  <si>
    <t>BAMY_RS00875</t>
  </si>
  <si>
    <t>old_locus_tag=BAMY_00865</t>
  </si>
  <si>
    <t>WP_003156549.1</t>
  </si>
  <si>
    <t>DNA-directed RNA polymerase subunit alpha</t>
  </si>
  <si>
    <t>BAMY_RS00880</t>
  </si>
  <si>
    <t>old_locus_tag=BAMY_00870</t>
  </si>
  <si>
    <t>WP_003156550.1</t>
  </si>
  <si>
    <t>50S ribosomal protein L17</t>
  </si>
  <si>
    <t>BAMY_RS00885</t>
  </si>
  <si>
    <t>old_locus_tag=BAMY_00875</t>
  </si>
  <si>
    <t>WP_007615256.1</t>
  </si>
  <si>
    <t>energy-coupling factor transporter ATPase</t>
  </si>
  <si>
    <t>BAMY_RS00890</t>
  </si>
  <si>
    <t>old_locus_tag=BAMY_00880</t>
  </si>
  <si>
    <t>WP_003156552.1</t>
  </si>
  <si>
    <t>BAMY_RS00895</t>
  </si>
  <si>
    <t>old_locus_tag=BAMY_00885</t>
  </si>
  <si>
    <t>WP_014304219.1</t>
  </si>
  <si>
    <t>cobalt ABC transporter permease</t>
  </si>
  <si>
    <t>BAMY_RS00900</t>
  </si>
  <si>
    <t>old_locus_tag=BAMY_00890</t>
  </si>
  <si>
    <t>WP_015388779.1</t>
  </si>
  <si>
    <t>tRNA pseudouridine(38-40) synthase TruA</t>
  </si>
  <si>
    <t>BAMY_RS00905</t>
  </si>
  <si>
    <t>old_locus_tag=BAMY_00895</t>
  </si>
  <si>
    <t>WP_003156556.1</t>
  </si>
  <si>
    <t>50S ribosomal protein L13</t>
  </si>
  <si>
    <t>BAMY_RS00910</t>
  </si>
  <si>
    <t>old_locus_tag=BAMY_00900</t>
  </si>
  <si>
    <t>WP_003156557.1</t>
  </si>
  <si>
    <t>30S ribosomal protein S9</t>
  </si>
  <si>
    <t>BAMY_RS00915</t>
  </si>
  <si>
    <t>old_locus_tag=BAMY_00905</t>
  </si>
  <si>
    <t>WP_003156560.1</t>
  </si>
  <si>
    <t>SAM-dependent methyltransferase</t>
  </si>
  <si>
    <t>BAMY_RS00920</t>
  </si>
  <si>
    <t>old_locus_tag=BAMY_00910</t>
  </si>
  <si>
    <t>WP_025854066.1</t>
  </si>
  <si>
    <t>damage-inducible protein DinB</t>
  </si>
  <si>
    <t>BAMY_RS00925</t>
  </si>
  <si>
    <t>old_locus_tag=BAMY_00915</t>
  </si>
  <si>
    <t>WP_003156564.1</t>
  </si>
  <si>
    <t>BAMY_RS00930</t>
  </si>
  <si>
    <t>old_locus_tag=BAMY_00920</t>
  </si>
  <si>
    <t>WP_007410417.1</t>
  </si>
  <si>
    <t>N-acetylmuramoyl-L-alanine amidase CwlD</t>
  </si>
  <si>
    <t>BAMY_RS00935</t>
  </si>
  <si>
    <t>old_locus_tag=BAMY_00925</t>
  </si>
  <si>
    <t>WP_003156567.1</t>
  </si>
  <si>
    <t>chromosome partitioning protein ParA</t>
  </si>
  <si>
    <t>BAMY_RS00940</t>
  </si>
  <si>
    <t>old_locus_tag=BAMY_00930</t>
  </si>
  <si>
    <t>WP_007615280.1</t>
  </si>
  <si>
    <t>BAMY_RS00945</t>
  </si>
  <si>
    <t>old_locus_tag=BAMY_00935</t>
  </si>
  <si>
    <t>WP_003156571.1</t>
  </si>
  <si>
    <t>KinB signaling pathway activation protein</t>
  </si>
  <si>
    <t>BAMY_RS00950</t>
  </si>
  <si>
    <t>old_locus_tag=BAMY_00940</t>
  </si>
  <si>
    <t>WP_025854065.1</t>
  </si>
  <si>
    <t>polysaccharide deacetylase family sporulation protein PdaB</t>
  </si>
  <si>
    <t>BAMY_RS00955</t>
  </si>
  <si>
    <t>old_locus_tag=BAMY_00945</t>
  </si>
  <si>
    <t>BAMY_RS00960</t>
  </si>
  <si>
    <t>old_locus_tag=BAMY_00950</t>
  </si>
  <si>
    <t>BAMY_RS00965</t>
  </si>
  <si>
    <t>old_locus_tag=BAMY_00955</t>
  </si>
  <si>
    <t>BAMY_RS00970</t>
  </si>
  <si>
    <t>old_locus_tag=BAMY_00960</t>
  </si>
  <si>
    <t>tRNA-Asn</t>
  </si>
  <si>
    <t>anticodon=GTT</t>
  </si>
  <si>
    <t>BAMY_RS00975</t>
  </si>
  <si>
    <t>old_locus_tag=BAMY_00965</t>
  </si>
  <si>
    <t>anticodon=GGT</t>
  </si>
  <si>
    <t>BAMY_RS00980</t>
  </si>
  <si>
    <t>old_locus_tag=BAMY_00970</t>
  </si>
  <si>
    <t>BAMY_RS00985</t>
  </si>
  <si>
    <t>old_locus_tag=BAMY_00975</t>
  </si>
  <si>
    <t>BAMY_RS00990</t>
  </si>
  <si>
    <t>old_locus_tag=BAMY_00980</t>
  </si>
  <si>
    <t>BAMY_RS00995</t>
  </si>
  <si>
    <t>old_locus_tag=BAMY_00985</t>
  </si>
  <si>
    <t>BAMY_RS01000</t>
  </si>
  <si>
    <t>old_locus_tag=BAMY_00990</t>
  </si>
  <si>
    <t>BAMY_RS01005</t>
  </si>
  <si>
    <t>old_locus_tag=BAMY_00995</t>
  </si>
  <si>
    <t>BAMY_RS01010</t>
  </si>
  <si>
    <t>old_locus_tag=BAMY_01000</t>
  </si>
  <si>
    <t>WP_032858480.1</t>
  </si>
  <si>
    <t>MFS transporter</t>
  </si>
  <si>
    <t>BAMY_RS01015</t>
  </si>
  <si>
    <t>old_locus_tag=BAMY_01005</t>
  </si>
  <si>
    <t>WP_025853832.1</t>
  </si>
  <si>
    <t>aspartate aminotransferase family protein</t>
  </si>
  <si>
    <t>BAMY_RS01020</t>
  </si>
  <si>
    <t>old_locus_tag=BAMY_01010</t>
  </si>
  <si>
    <t>WP_025853831.1</t>
  </si>
  <si>
    <t>inorganic polyphosphate kinase</t>
  </si>
  <si>
    <t>BAMY_RS01025</t>
  </si>
  <si>
    <t>old_locus_tag=BAMY_01015</t>
  </si>
  <si>
    <t>WP_003156784.1</t>
  </si>
  <si>
    <t>alcohol dehydrogenase</t>
  </si>
  <si>
    <t>BAMY_RS01030</t>
  </si>
  <si>
    <t>old_locus_tag=BAMY_01020</t>
  </si>
  <si>
    <t>WP_015388772.1</t>
  </si>
  <si>
    <t>sodium-independent anion transporter</t>
  </si>
  <si>
    <t>BAMY_RS01035</t>
  </si>
  <si>
    <t>old_locus_tag=BAMY_01025</t>
  </si>
  <si>
    <t>WP_003156782.1</t>
  </si>
  <si>
    <t>BAMY_RS01040</t>
  </si>
  <si>
    <t>old_locus_tag=BAMY_01030</t>
  </si>
  <si>
    <t>WP_015388771.1</t>
  </si>
  <si>
    <t>BAMY_RS01045</t>
  </si>
  <si>
    <t>old_locus_tag=BAMY_01035</t>
  </si>
  <si>
    <t>WP_025853830.1</t>
  </si>
  <si>
    <t>iron ABC transporter permease</t>
  </si>
  <si>
    <t>BAMY_RS01050</t>
  </si>
  <si>
    <t>old_locus_tag=BAMY_01040</t>
  </si>
  <si>
    <t>WP_003156779.1</t>
  </si>
  <si>
    <t>ferrichrome ABC transporter permease</t>
  </si>
  <si>
    <t>BAMY_RS01055</t>
  </si>
  <si>
    <t>old_locus_tag=BAMY_01045</t>
  </si>
  <si>
    <t>WP_025853829.1</t>
  </si>
  <si>
    <t>iron-uptake system-binding protein</t>
  </si>
  <si>
    <t>BAMY_RS01060</t>
  </si>
  <si>
    <t>old_locus_tag=BAMY_01050</t>
  </si>
  <si>
    <t>WP_025853828.1</t>
  </si>
  <si>
    <t>AraC family transcriptional regulator</t>
  </si>
  <si>
    <t>BAMY_RS01065</t>
  </si>
  <si>
    <t>old_locus_tag=BAMY_01055</t>
  </si>
  <si>
    <t>WP_025853827.1</t>
  </si>
  <si>
    <t>BAMY_RS01070</t>
  </si>
  <si>
    <t>old_locus_tag=BAMY_01060</t>
  </si>
  <si>
    <t>WP_025853826.1</t>
  </si>
  <si>
    <t>BAMY_RS01075</t>
  </si>
  <si>
    <t>old_locus_tag=BAMY_01065</t>
  </si>
  <si>
    <t>WP_015388767.1</t>
  </si>
  <si>
    <t>penicillin binding protein PBP4B</t>
  </si>
  <si>
    <t>BAMY_RS01080</t>
  </si>
  <si>
    <t>old_locus_tag=BAMY_01070</t>
  </si>
  <si>
    <t>WP_003156771.1</t>
  </si>
  <si>
    <t>permease</t>
  </si>
  <si>
    <t>BAMY_RS01085</t>
  </si>
  <si>
    <t>old_locus_tag=BAMY_01075</t>
  </si>
  <si>
    <t>WP_015388765.1</t>
  </si>
  <si>
    <t>N-acetylmuramic acid 6-phosphate etherase</t>
  </si>
  <si>
    <t>BAMY_RS01090</t>
  </si>
  <si>
    <t>old_locus_tag=BAMY_01080</t>
  </si>
  <si>
    <t>WP_014304238.1</t>
  </si>
  <si>
    <t>N-acetyltransferase</t>
  </si>
  <si>
    <t>BAMY_RS01095</t>
  </si>
  <si>
    <t>old_locus_tag=BAMY_01085</t>
  </si>
  <si>
    <t>WP_003156767.1</t>
  </si>
  <si>
    <t>BAMY_RS01100</t>
  </si>
  <si>
    <t>old_locus_tag=BAMY_01090</t>
  </si>
  <si>
    <t>BAMY_RS01105</t>
  </si>
  <si>
    <t>old_locus_tag=BAMY_01095</t>
  </si>
  <si>
    <t>BAMY_RS01110</t>
  </si>
  <si>
    <t>old_locus_tag=BAMY_01100</t>
  </si>
  <si>
    <t>BAMY_RS01115</t>
  </si>
  <si>
    <t>old_locus_tag=BAMY_01105</t>
  </si>
  <si>
    <t>tRNA-Tyr</t>
  </si>
  <si>
    <t>anticodon=GTA</t>
  </si>
  <si>
    <t>BAMY_RS01120</t>
  </si>
  <si>
    <t>old_locus_tag=BAMY_01110</t>
  </si>
  <si>
    <t>tRNA-Gln</t>
  </si>
  <si>
    <t>anticodon=TTG</t>
  </si>
  <si>
    <t>BAMY_RS01125</t>
  </si>
  <si>
    <t>old_locus_tag=BAMY_01115</t>
  </si>
  <si>
    <t>WP_003156766.1</t>
  </si>
  <si>
    <t>RNA polymerase sigma factor SigW</t>
  </si>
  <si>
    <t>BAMY_RS01130</t>
  </si>
  <si>
    <t>old_locus_tag=BAMY_01120</t>
  </si>
  <si>
    <t>WP_003156765.1</t>
  </si>
  <si>
    <t>anti-sigma W factor</t>
  </si>
  <si>
    <t>BAMY_RS01135</t>
  </si>
  <si>
    <t>old_locus_tag=BAMY_01125</t>
  </si>
  <si>
    <t>WP_003156763.1</t>
  </si>
  <si>
    <t>BAMY_RS01140</t>
  </si>
  <si>
    <t>old_locus_tag=BAMY_01130</t>
  </si>
  <si>
    <t>WP_003156761.1</t>
  </si>
  <si>
    <t>Replicase polyprotein 1ab pp1ab</t>
  </si>
  <si>
    <t>BAMY_RS01145</t>
  </si>
  <si>
    <t>old_locus_tag=BAMY_01135</t>
  </si>
  <si>
    <t>WP_003156759.1</t>
  </si>
  <si>
    <t>phosphoglucosamine mutase</t>
  </si>
  <si>
    <t>BAMY_RS01150</t>
  </si>
  <si>
    <t>old_locus_tag=BAMY_01140</t>
  </si>
  <si>
    <t>WP_003156758.1</t>
  </si>
  <si>
    <t>glutamine--fructose-6-phosphate aminotransferase</t>
  </si>
  <si>
    <t>BAMY_RS01155</t>
  </si>
  <si>
    <t>old_locus_tag=BAMY_01145</t>
  </si>
  <si>
    <t>WP_024084817.1</t>
  </si>
  <si>
    <t>multidrug ABC transporter ATP-binding protein</t>
  </si>
  <si>
    <t>BAMY_RS01160</t>
  </si>
  <si>
    <t>old_locus_tag=BAMY_01150</t>
  </si>
  <si>
    <t>WP_025853823.1</t>
  </si>
  <si>
    <t>BAMY_RS01165</t>
  </si>
  <si>
    <t>old_locus_tag=BAMY_01155</t>
  </si>
  <si>
    <t>WP_025853822.1</t>
  </si>
  <si>
    <t>BAMY_RS01170</t>
  </si>
  <si>
    <t>old_locus_tag=BAMY_01160</t>
  </si>
  <si>
    <t>WP_025853821.1</t>
  </si>
  <si>
    <t>DUF4885 domain-containing protein</t>
  </si>
  <si>
    <t>BAMY_RS01175</t>
  </si>
  <si>
    <t>old_locus_tag=BAMY_01165</t>
  </si>
  <si>
    <t>WP_025853820.1</t>
  </si>
  <si>
    <t>2,5-diketo-D-gluconic acid reductase</t>
  </si>
  <si>
    <t>BAMY_RS01180</t>
  </si>
  <si>
    <t>old_locus_tag=BAMY_01170</t>
  </si>
  <si>
    <t>WP_003156752.1</t>
  </si>
  <si>
    <t>BAMY_RS01185</t>
  </si>
  <si>
    <t>old_locus_tag=BAMY_01175</t>
  </si>
  <si>
    <t>WP_003156751.1</t>
  </si>
  <si>
    <t>BAMY_RS01190</t>
  </si>
  <si>
    <t>old_locus_tag=BAMY_01180</t>
  </si>
  <si>
    <t>WP_003156749.1</t>
  </si>
  <si>
    <t>MarR family transcriptional regulator</t>
  </si>
  <si>
    <t>BAMY_RS01195</t>
  </si>
  <si>
    <t>old_locus_tag=BAMY_01185</t>
  </si>
  <si>
    <t>WP_003156747.1</t>
  </si>
  <si>
    <t>amino acid permease</t>
  </si>
  <si>
    <t>BAMY_RS01200</t>
  </si>
  <si>
    <t>old_locus_tag=BAMY_01190</t>
  </si>
  <si>
    <t>WP_025853819.1</t>
  </si>
  <si>
    <t>noncanonical pyrimidine nucleotidase, YjjG family</t>
  </si>
  <si>
    <t>BAMY_RS01205</t>
  </si>
  <si>
    <t>old_locus_tag=BAMY_01195</t>
  </si>
  <si>
    <t>WP_025853818.1</t>
  </si>
  <si>
    <t>two-component sensor histidine kinase</t>
  </si>
  <si>
    <t>BAMY_RS01210</t>
  </si>
  <si>
    <t>old_locus_tag=BAMY_01200</t>
  </si>
  <si>
    <t>WP_025853817.1</t>
  </si>
  <si>
    <t>DNA-binding response regulator</t>
  </si>
  <si>
    <t>BAMY_RS01215</t>
  </si>
  <si>
    <t>old_locus_tag=BAMY_01205</t>
  </si>
  <si>
    <t>WP_003156742.1</t>
  </si>
  <si>
    <t>antibiotic ABC transporter ATP-binding protein</t>
  </si>
  <si>
    <t>BAMY_RS01220</t>
  </si>
  <si>
    <t>old_locus_tag=BAMY_01210</t>
  </si>
  <si>
    <t>WP_025853816.1</t>
  </si>
  <si>
    <t>ABC transporter permease</t>
  </si>
  <si>
    <t>BAMY_RS01225</t>
  </si>
  <si>
    <t>old_locus_tag=BAMY_01215</t>
  </si>
  <si>
    <t>WP_025853815.1</t>
  </si>
  <si>
    <t>multidrug ABC transporter</t>
  </si>
  <si>
    <t>BAMY_RS01230</t>
  </si>
  <si>
    <t>old_locus_tag=BAMY_01220</t>
  </si>
  <si>
    <t>WP_003156739.1</t>
  </si>
  <si>
    <t>BAMY_RS01235</t>
  </si>
  <si>
    <t>old_locus_tag=BAMY_01225</t>
  </si>
  <si>
    <t>WP_014304250.1</t>
  </si>
  <si>
    <t>DUF4879 domain-containing protein</t>
  </si>
  <si>
    <t>BAMY_RS01240</t>
  </si>
  <si>
    <t>old_locus_tag=BAMY_01230</t>
  </si>
  <si>
    <t>WP_007408989.1</t>
  </si>
  <si>
    <t>BAMY_RS01245</t>
  </si>
  <si>
    <t>old_locus_tag=BAMY_01235</t>
  </si>
  <si>
    <t>WP_014304252.1</t>
  </si>
  <si>
    <t>BAMY_RS01250</t>
  </si>
  <si>
    <t>old_locus_tag=BAMY_01240</t>
  </si>
  <si>
    <t>WP_003156732.1</t>
  </si>
  <si>
    <t>BAMY_RS01255</t>
  </si>
  <si>
    <t>old_locus_tag=BAMY_01245</t>
  </si>
  <si>
    <t>WP_025853814.1</t>
  </si>
  <si>
    <t>amino acid:proton symporter</t>
  </si>
  <si>
    <t>BAMY_RS01260</t>
  </si>
  <si>
    <t>old_locus_tag=BAMY_01250</t>
  </si>
  <si>
    <t>WP_003156727.1</t>
  </si>
  <si>
    <t>glycerophosphoryl diester phosphodiesterase</t>
  </si>
  <si>
    <t>BAMY_RS01265</t>
  </si>
  <si>
    <t>old_locus_tag=BAMY_01255</t>
  </si>
  <si>
    <t>WP_003156725.1</t>
  </si>
  <si>
    <t>glycerol-3-phosphate transporter</t>
  </si>
  <si>
    <t>BAMY_RS01270</t>
  </si>
  <si>
    <t>BAMY_RS01275</t>
  </si>
  <si>
    <t>old_locus_tag=BAMY_01260</t>
  </si>
  <si>
    <t>WP_025853813.1</t>
  </si>
  <si>
    <t>BAMY_RS01280</t>
  </si>
  <si>
    <t>old_locus_tag=BAMY_01265</t>
  </si>
  <si>
    <t>WP_025853812.1</t>
  </si>
  <si>
    <t>4-hydroxyphenylacetate 3-monooxygenase, oxygenase component</t>
  </si>
  <si>
    <t>BAMY_RS01285</t>
  </si>
  <si>
    <t>old_locus_tag=BAMY_01270</t>
  </si>
  <si>
    <t>WP_003156722.1</t>
  </si>
  <si>
    <t>BAMY_RS01290</t>
  </si>
  <si>
    <t>old_locus_tag=BAMY_01275</t>
  </si>
  <si>
    <t>WP_003156721.1</t>
  </si>
  <si>
    <t>BAMY_RS01295</t>
  </si>
  <si>
    <t>old_locus_tag=BAMY_01280</t>
  </si>
  <si>
    <t>WP_017419322.1</t>
  </si>
  <si>
    <t>BAMY_RS01300</t>
  </si>
  <si>
    <t>old_locus_tag=BAMY_01285</t>
  </si>
  <si>
    <t>WP_003156718.1</t>
  </si>
  <si>
    <t>BAMY_RS01305</t>
  </si>
  <si>
    <t>old_locus_tag=BAMY_01290</t>
  </si>
  <si>
    <t>WP_025853811.1</t>
  </si>
  <si>
    <t>BAMY_RS01310</t>
  </si>
  <si>
    <t>old_locus_tag=BAMY_01295</t>
  </si>
  <si>
    <t>WP_025853810.1</t>
  </si>
  <si>
    <t>phosphoribosylglycinamide formyltransferase 2</t>
  </si>
  <si>
    <t>BAMY_RS01315</t>
  </si>
  <si>
    <t>old_locus_tag=BAMY_01300</t>
  </si>
  <si>
    <t>WP_025853809.1</t>
  </si>
  <si>
    <t>BAMY_RS01320</t>
  </si>
  <si>
    <t>old_locus_tag=BAMY_01305</t>
  </si>
  <si>
    <t>WP_003156712.1</t>
  </si>
  <si>
    <t>CDP-diacylglycerol--serine O-phosphatidyltransferase</t>
  </si>
  <si>
    <t>BAMY_RS01325</t>
  </si>
  <si>
    <t>old_locus_tag=BAMY_01310</t>
  </si>
  <si>
    <t>WP_025650172.1</t>
  </si>
  <si>
    <t>DedA family protein</t>
  </si>
  <si>
    <t>BAMY_RS01330</t>
  </si>
  <si>
    <t>old_locus_tag=BAMY_01315</t>
  </si>
  <si>
    <t>WP_003156710.1</t>
  </si>
  <si>
    <t>phosphatidylserine decarboxylase</t>
  </si>
  <si>
    <t>BAMY_RS01335</t>
  </si>
  <si>
    <t>old_locus_tag=BAMY_01320</t>
  </si>
  <si>
    <t>WP_003156709.1</t>
  </si>
  <si>
    <t>BAMY_RS01340</t>
  </si>
  <si>
    <t>old_locus_tag=BAMY_01325</t>
  </si>
  <si>
    <t>WP_025853808.1</t>
  </si>
  <si>
    <t>sulfurtransferase</t>
  </si>
  <si>
    <t>BAMY_RS01345</t>
  </si>
  <si>
    <t>old_locus_tag=BAMY_01330</t>
  </si>
  <si>
    <t>WP_015388750.1</t>
  </si>
  <si>
    <t>proton glutamate symport protein</t>
  </si>
  <si>
    <t>BAMY_RS01350</t>
  </si>
  <si>
    <t>old_locus_tag=BAMY_01335</t>
  </si>
  <si>
    <t>WP_025853807.1</t>
  </si>
  <si>
    <t>branched chain amino acid aminotransferase</t>
  </si>
  <si>
    <t>BAMY_RS01355</t>
  </si>
  <si>
    <t>old_locus_tag=BAMY_01340</t>
  </si>
  <si>
    <t>WP_003156703.1</t>
  </si>
  <si>
    <t>BAMY_RS01360</t>
  </si>
  <si>
    <t>old_locus_tag=BAMY_01345</t>
  </si>
  <si>
    <t>WP_003156701.1</t>
  </si>
  <si>
    <t>homocysteine S-methyltransferase</t>
  </si>
  <si>
    <t>BAMY_RS01365</t>
  </si>
  <si>
    <t>old_locus_tag=BAMY_01350</t>
  </si>
  <si>
    <t>WP_014304265.1</t>
  </si>
  <si>
    <t>sodium:alanine symporter</t>
  </si>
  <si>
    <t>BAMY_RS01370</t>
  </si>
  <si>
    <t>old_locus_tag=BAMY_01355</t>
  </si>
  <si>
    <t>WP_003156697.1</t>
  </si>
  <si>
    <t>glutaminase</t>
  </si>
  <si>
    <t>BAMY_RS01375</t>
  </si>
  <si>
    <t>old_locus_tag=BAMY_01360</t>
  </si>
  <si>
    <t>WP_003156696.1</t>
  </si>
  <si>
    <t>sensor histidine kinase</t>
  </si>
  <si>
    <t>BAMY_RS01380</t>
  </si>
  <si>
    <t>old_locus_tag=BAMY_01365</t>
  </si>
  <si>
    <t>WP_003156695.1</t>
  </si>
  <si>
    <t>BAMY_RS01385</t>
  </si>
  <si>
    <t>old_locus_tag=BAMY_01370</t>
  </si>
  <si>
    <t>WP_025853804.1</t>
  </si>
  <si>
    <t>BAMY_RS01390</t>
  </si>
  <si>
    <t>old_locus_tag=BAMY_01375</t>
  </si>
  <si>
    <t>WP_015388747.1</t>
  </si>
  <si>
    <t>tryptophan RNA-binding attenuator protein inhibitory protein</t>
  </si>
  <si>
    <t>BAMY_RS01395</t>
  </si>
  <si>
    <t>old_locus_tag=BAMY_01380</t>
  </si>
  <si>
    <t>WP_025853803.1</t>
  </si>
  <si>
    <t>transporter</t>
  </si>
  <si>
    <t>BAMY_RS01400</t>
  </si>
  <si>
    <t>old_locus_tag=BAMY_01385</t>
  </si>
  <si>
    <t>WP_003156691.1</t>
  </si>
  <si>
    <t>NAD(P)H nitroreductase</t>
  </si>
  <si>
    <t>BAMY_RS01405</t>
  </si>
  <si>
    <t>old_locus_tag=BAMY_01390</t>
  </si>
  <si>
    <t>WP_003156690.1</t>
  </si>
  <si>
    <t>ring-cleaving dioxygenase mhqO</t>
  </si>
  <si>
    <t>BAMY_RS01410</t>
  </si>
  <si>
    <t>old_locus_tag=BAMY_01395</t>
  </si>
  <si>
    <t>WP_003156689.1</t>
  </si>
  <si>
    <t>oxidoreductase</t>
  </si>
  <si>
    <t>BAMY_RS01415</t>
  </si>
  <si>
    <t>old_locus_tag=BAMY_01400</t>
  </si>
  <si>
    <t>WP_003156688.1</t>
  </si>
  <si>
    <t>thiol reductase thioredoxin</t>
  </si>
  <si>
    <t>BAMY_RS01420</t>
  </si>
  <si>
    <t>old_locus_tag=BAMY_01405</t>
  </si>
  <si>
    <t>WP_003156684.1</t>
  </si>
  <si>
    <t>BAMY_RS01425</t>
  </si>
  <si>
    <t>WP_014416823.1</t>
  </si>
  <si>
    <t>BAMY_RS01430</t>
  </si>
  <si>
    <t>old_locus_tag=BAMY_01410</t>
  </si>
  <si>
    <t>WP_003156683.1</t>
  </si>
  <si>
    <t>cell wall hydrolase</t>
  </si>
  <si>
    <t>BAMY_RS01435</t>
  </si>
  <si>
    <t>WP_071543286.1</t>
  </si>
  <si>
    <t>glyoxalase</t>
  </si>
  <si>
    <t>BAMY_RS01440</t>
  </si>
  <si>
    <t>old_locus_tag=BAMY_01415</t>
  </si>
  <si>
    <t>WP_014304274.1</t>
  </si>
  <si>
    <t>alkaline phosphatase</t>
  </si>
  <si>
    <t>BAMY_RS01445</t>
  </si>
  <si>
    <t>old_locus_tag=BAMY_01420</t>
  </si>
  <si>
    <t>WP_003156681.1</t>
  </si>
  <si>
    <t>protein translocase TatA</t>
  </si>
  <si>
    <t>BAMY_RS01450</t>
  </si>
  <si>
    <t>old_locus_tag=BAMY_01425</t>
  </si>
  <si>
    <t>WP_015388742.1</t>
  </si>
  <si>
    <t>twin arginine-targeting protein translocase TatC</t>
  </si>
  <si>
    <t>BAMY_RS01455</t>
  </si>
  <si>
    <t>old_locus_tag=BAMY_01430</t>
  </si>
  <si>
    <t>WP_015388741.1</t>
  </si>
  <si>
    <t>pyroglutamyl-peptidase I</t>
  </si>
  <si>
    <t>BAMY_RS01460</t>
  </si>
  <si>
    <t>old_locus_tag=BAMY_01435</t>
  </si>
  <si>
    <t>WP_015388740.1</t>
  </si>
  <si>
    <t>aminotransferase</t>
  </si>
  <si>
    <t>BAMY_RS01465</t>
  </si>
  <si>
    <t>old_locus_tag=BAMY_01440</t>
  </si>
  <si>
    <t>WP_007609218.1</t>
  </si>
  <si>
    <t>lincomycin efflux MFS transporter Lmr(B)</t>
  </si>
  <si>
    <t>BAMY_RS01470</t>
  </si>
  <si>
    <t>old_locus_tag=BAMY_01445</t>
  </si>
  <si>
    <t>WP_014304279.1</t>
  </si>
  <si>
    <t>TetR family transcriptional regulator</t>
  </si>
  <si>
    <t>BAMY_RS01475</t>
  </si>
  <si>
    <t>old_locus_tag=BAMY_01450</t>
  </si>
  <si>
    <t>WP_025853802.1</t>
  </si>
  <si>
    <t>L-asparaginase</t>
  </si>
  <si>
    <t>BAMY_RS01480</t>
  </si>
  <si>
    <t>old_locus_tag=BAMY_01455</t>
  </si>
  <si>
    <t>WP_003156672.1</t>
  </si>
  <si>
    <t>esterase</t>
  </si>
  <si>
    <t>BAMY_RS01485</t>
  </si>
  <si>
    <t>old_locus_tag=BAMY_01460</t>
  </si>
  <si>
    <t>WP_003156670.1</t>
  </si>
  <si>
    <t>BAMY_RS01490</t>
  </si>
  <si>
    <t>old_locus_tag=BAMY_01465</t>
  </si>
  <si>
    <t>WP_025853801.1</t>
  </si>
  <si>
    <t>BAMY_RS01495</t>
  </si>
  <si>
    <t>old_locus_tag=BAMY_01470</t>
  </si>
  <si>
    <t>WP_014304282.1</t>
  </si>
  <si>
    <t>DUF4352 domain-containing protein</t>
  </si>
  <si>
    <t>BAMY_RS01500</t>
  </si>
  <si>
    <t>old_locus_tag=BAMY_01475</t>
  </si>
  <si>
    <t>WP_025853800.1</t>
  </si>
  <si>
    <t>DUF4901 domain-containing protein</t>
  </si>
  <si>
    <t>BAMY_RS01505</t>
  </si>
  <si>
    <t>old_locus_tag=BAMY_01480</t>
  </si>
  <si>
    <t>WP_025853799.1</t>
  </si>
  <si>
    <t>BAMY_RS01510</t>
  </si>
  <si>
    <t>old_locus_tag=BAMY_01485</t>
  </si>
  <si>
    <t>WP_003156661.1</t>
  </si>
  <si>
    <t>peptidase M15</t>
  </si>
  <si>
    <t>BAMY_RS01515</t>
  </si>
  <si>
    <t>old_locus_tag=BAMY_01490</t>
  </si>
  <si>
    <t>WP_003156660.1</t>
  </si>
  <si>
    <t>aspartate phosphatase</t>
  </si>
  <si>
    <t>BAMY_RS01520</t>
  </si>
  <si>
    <t>old_locus_tag=BAMY_01495</t>
  </si>
  <si>
    <t>WP_015388737.1</t>
  </si>
  <si>
    <t>glucose-1-dehydrogenase</t>
  </si>
  <si>
    <t>BAMY_RS01525</t>
  </si>
  <si>
    <t>old_locus_tag=BAMY_01500</t>
  </si>
  <si>
    <t>WP_025853798.1</t>
  </si>
  <si>
    <t>alpha-glucosidase</t>
  </si>
  <si>
    <t>BAMY_RS01530</t>
  </si>
  <si>
    <t>old_locus_tag=BAMY_01505</t>
  </si>
  <si>
    <t>WP_003156656.1</t>
  </si>
  <si>
    <t>zinc ABC transporter substrate-binding protein</t>
  </si>
  <si>
    <t>BAMY_RS01535</t>
  </si>
  <si>
    <t>old_locus_tag=BAMY_01510</t>
  </si>
  <si>
    <t>WP_025853797.1</t>
  </si>
  <si>
    <t>zinc ABC transporter ATP-binding protein</t>
  </si>
  <si>
    <t>BAMY_RS01540</t>
  </si>
  <si>
    <t>old_locus_tag=BAMY_01515</t>
  </si>
  <si>
    <t>WP_003156653.1</t>
  </si>
  <si>
    <t>zinc ABC transporter permease</t>
  </si>
  <si>
    <t>BAMY_RS01545</t>
  </si>
  <si>
    <t>old_locus_tag=BAMY_01520</t>
  </si>
  <si>
    <t>WP_014304293.1</t>
  </si>
  <si>
    <t>BAMY_RS01550</t>
  </si>
  <si>
    <t>old_locus_tag=BAMY_01525</t>
  </si>
  <si>
    <t>WP_003156649.1</t>
  </si>
  <si>
    <t>stress protein</t>
  </si>
  <si>
    <t>BAMY_RS01555</t>
  </si>
  <si>
    <t>old_locus_tag=BAMY_01530</t>
  </si>
  <si>
    <t>WP_003156648.1</t>
  </si>
  <si>
    <t>chemical-damaging agent resistance protein C</t>
  </si>
  <si>
    <t>BAMY_RS01560</t>
  </si>
  <si>
    <t>old_locus_tag=BAMY_01535</t>
  </si>
  <si>
    <t>WP_003156645.1</t>
  </si>
  <si>
    <t>BAMY_RS01565</t>
  </si>
  <si>
    <t>old_locus_tag=BAMY_01540</t>
  </si>
  <si>
    <t>WP_003156644.1</t>
  </si>
  <si>
    <t>BAMY_RS01570</t>
  </si>
  <si>
    <t>old_locus_tag=BAMY_01545</t>
  </si>
  <si>
    <t>WP_025853796.1</t>
  </si>
  <si>
    <t>BAMY_RS01575</t>
  </si>
  <si>
    <t>old_locus_tag=BAMY_01550</t>
  </si>
  <si>
    <t>WP_025853795.1</t>
  </si>
  <si>
    <t>toxic anion resistance protein</t>
  </si>
  <si>
    <t>BAMY_RS01580</t>
  </si>
  <si>
    <t>old_locus_tag=BAMY_01555</t>
  </si>
  <si>
    <t>WP_003156641.1</t>
  </si>
  <si>
    <t>BAMY_RS01585</t>
  </si>
  <si>
    <t>old_locus_tag=BAMY_01560</t>
  </si>
  <si>
    <t>WP_003156640.1</t>
  </si>
  <si>
    <t>glycine/betaine ABC transporter ATP-binding protein</t>
  </si>
  <si>
    <t>BAMY_RS01590</t>
  </si>
  <si>
    <t>old_locus_tag=BAMY_01565</t>
  </si>
  <si>
    <t>WP_025853794.1</t>
  </si>
  <si>
    <t>glycine/betaine ABC transporter</t>
  </si>
  <si>
    <t>BAMY_RS01595</t>
  </si>
  <si>
    <t>old_locus_tag=BAMY_01570</t>
  </si>
  <si>
    <t>WP_003156637.1</t>
  </si>
  <si>
    <t>BAMY_RS01600</t>
  </si>
  <si>
    <t>old_locus_tag=BAMY_01575</t>
  </si>
  <si>
    <t>WP_025853793.1</t>
  </si>
  <si>
    <t>amidohydrolase</t>
  </si>
  <si>
    <t>BAMY_RS01605</t>
  </si>
  <si>
    <t>old_locus_tag=BAMY_01580</t>
  </si>
  <si>
    <t>WP_024084865.1</t>
  </si>
  <si>
    <t>BAMY_RS01610</t>
  </si>
  <si>
    <t>old_locus_tag=BAMY_01585</t>
  </si>
  <si>
    <t>WP_003156631.1</t>
  </si>
  <si>
    <t>BAMY_RS01615</t>
  </si>
  <si>
    <t>old_locus_tag=BAMY_01590</t>
  </si>
  <si>
    <t>WP_025853792.1</t>
  </si>
  <si>
    <t>alpha-amylase</t>
  </si>
  <si>
    <t>BAMY_RS01620</t>
  </si>
  <si>
    <t>old_locus_tag=BAMY_01595</t>
  </si>
  <si>
    <t>WP_024084867.1</t>
  </si>
  <si>
    <t>L-lactate dehydrogenase</t>
  </si>
  <si>
    <t>BAMY_RS01625</t>
  </si>
  <si>
    <t>old_locus_tag=BAMY_01600</t>
  </si>
  <si>
    <t>WP_003156627.1</t>
  </si>
  <si>
    <t>BAMY_RS01630</t>
  </si>
  <si>
    <t>old_locus_tag=BAMY_01605</t>
  </si>
  <si>
    <t>WP_003156626.1</t>
  </si>
  <si>
    <t>BAMY_RS01635</t>
  </si>
  <si>
    <t>old_locus_tag=BAMY_01610</t>
  </si>
  <si>
    <t>WP_007409057.1</t>
  </si>
  <si>
    <t>amino acid transporter</t>
  </si>
  <si>
    <t>BAMY_RS01640</t>
  </si>
  <si>
    <t>old_locus_tag=BAMY_01615</t>
  </si>
  <si>
    <t>WP_025853790.1</t>
  </si>
  <si>
    <t>BAMY_RS01645</t>
  </si>
  <si>
    <t>old_locus_tag=BAMY_01620</t>
  </si>
  <si>
    <t>WP_003156623.1</t>
  </si>
  <si>
    <t>BAMY_RS01650</t>
  </si>
  <si>
    <t>old_locus_tag=BAMY_01625</t>
  </si>
  <si>
    <t>WP_025853789.1</t>
  </si>
  <si>
    <t>BAMY_RS01655</t>
  </si>
  <si>
    <t>old_locus_tag=BAMY_01630</t>
  </si>
  <si>
    <t>WP_007409061.1</t>
  </si>
  <si>
    <t>NAD(+) synthetase</t>
  </si>
  <si>
    <t>BAMY_RS01660</t>
  </si>
  <si>
    <t>old_locus_tag=BAMY_01635</t>
  </si>
  <si>
    <t>WP_003156618.1</t>
  </si>
  <si>
    <t>BAMY_RS01665</t>
  </si>
  <si>
    <t>old_locus_tag=BAMY_01640</t>
  </si>
  <si>
    <t>WP_003156615.1</t>
  </si>
  <si>
    <t>tunicamycin resistance protein</t>
  </si>
  <si>
    <t>BAMY_RS01670</t>
  </si>
  <si>
    <t>old_locus_tag=BAMY_01645</t>
  </si>
  <si>
    <t>WP_025853788.1</t>
  </si>
  <si>
    <t>xylose isomerase</t>
  </si>
  <si>
    <t>BAMY_RS01675</t>
  </si>
  <si>
    <t>old_locus_tag=BAMY_01650</t>
  </si>
  <si>
    <t>WP_025853787.1</t>
  </si>
  <si>
    <t>BAMY_RS01680</t>
  </si>
  <si>
    <t>old_locus_tag=BAMY_01655</t>
  </si>
  <si>
    <t>WP_003156609.1</t>
  </si>
  <si>
    <t>shikimate kinase</t>
  </si>
  <si>
    <t>BAMY_RS01685</t>
  </si>
  <si>
    <t>old_locus_tag=BAMY_01660</t>
  </si>
  <si>
    <t>WP_003156607.1</t>
  </si>
  <si>
    <t>cephalosporin deacetylase</t>
  </si>
  <si>
    <t>BAMY_RS01690</t>
  </si>
  <si>
    <t>old_locus_tag=BAMY_01665</t>
  </si>
  <si>
    <t>WP_025853786.1</t>
  </si>
  <si>
    <t>BAMY_RS01695</t>
  </si>
  <si>
    <t>old_locus_tag=BAMY_01670</t>
  </si>
  <si>
    <t>WP_003156603.1</t>
  </si>
  <si>
    <t>proline dehydrogenase</t>
  </si>
  <si>
    <t>BAMY_RS01700</t>
  </si>
  <si>
    <t>old_locus_tag=BAMY_01675</t>
  </si>
  <si>
    <t>WP_003156602.1</t>
  </si>
  <si>
    <t>L-glutamate gamma-semialdehyde dehydrogenase</t>
  </si>
  <si>
    <t>BAMY_RS01705</t>
  </si>
  <si>
    <t>old_locus_tag=BAMY_01680</t>
  </si>
  <si>
    <t>WP_024084869.1</t>
  </si>
  <si>
    <t>sodium:proline symporter</t>
  </si>
  <si>
    <t>BAMY_RS01710</t>
  </si>
  <si>
    <t>old_locus_tag=BAMY_01685</t>
  </si>
  <si>
    <t>WP_003156600.1</t>
  </si>
  <si>
    <t>BAMY_RS01715</t>
  </si>
  <si>
    <t>old_locus_tag=BAMY_01690</t>
  </si>
  <si>
    <t>WP_060386748.1</t>
  </si>
  <si>
    <t>thioredoxin reductase</t>
  </si>
  <si>
    <t>BAMY_RS01720</t>
  </si>
  <si>
    <t>old_locus_tag=BAMY_01695</t>
  </si>
  <si>
    <t>WP_025853784.1</t>
  </si>
  <si>
    <t>uroporphyrin-III methyltransferase</t>
  </si>
  <si>
    <t>BAMY_RS01725</t>
  </si>
  <si>
    <t>old_locus_tag=BAMY_01700</t>
  </si>
  <si>
    <t>WP_003156597.1</t>
  </si>
  <si>
    <t>nitrite reductase NAD(P)H small subunit</t>
  </si>
  <si>
    <t>BAMY_RS01730</t>
  </si>
  <si>
    <t>old_locus_tag=BAMY_01705</t>
  </si>
  <si>
    <t>WP_071543287.1</t>
  </si>
  <si>
    <t>nitrite reductase large subunit</t>
  </si>
  <si>
    <t>BAMY_RS01735</t>
  </si>
  <si>
    <t>partial;pseudo</t>
  </si>
  <si>
    <t>BAMY_RS01740</t>
  </si>
  <si>
    <t>old_locus_tag=BAMY_01710</t>
  </si>
  <si>
    <t>WP_025853783.1</t>
  </si>
  <si>
    <t>GTP-binding protein</t>
  </si>
  <si>
    <t>BAMY_RS01745</t>
  </si>
  <si>
    <t>old_locus_tag=BAMY_01715</t>
  </si>
  <si>
    <t>WP_003156594.1</t>
  </si>
  <si>
    <t>glutathione-dependent formaldehyde dehydrogenase</t>
  </si>
  <si>
    <t>BAMY_RS01750</t>
  </si>
  <si>
    <t>old_locus_tag=BAMY_01720</t>
  </si>
  <si>
    <t>WP_003156592.1</t>
  </si>
  <si>
    <t>RDD family protein</t>
  </si>
  <si>
    <t>BAMY_RS01755</t>
  </si>
  <si>
    <t>old_locus_tag=BAMY_01725</t>
  </si>
  <si>
    <t>WP_015388719.1</t>
  </si>
  <si>
    <t>BAMY_RS01760</t>
  </si>
  <si>
    <t>WP_015388718.1</t>
  </si>
  <si>
    <t>beta-glucosidase</t>
  </si>
  <si>
    <t>BAMY_RS01765</t>
  </si>
  <si>
    <t>partial;pseudo;old_locus_tag=BAMY_01730</t>
  </si>
  <si>
    <t>BAMY_RS01770</t>
  </si>
  <si>
    <t>old_locus_tag=BAMY_01735</t>
  </si>
  <si>
    <t>WP_014304317.1</t>
  </si>
  <si>
    <t>peptidase S24</t>
  </si>
  <si>
    <t>BAMY_RS01775</t>
  </si>
  <si>
    <t>old_locus_tag=BAMY_01740</t>
  </si>
  <si>
    <t>WP_003156588.1</t>
  </si>
  <si>
    <t>DNA-entry nuclease</t>
  </si>
  <si>
    <t>BAMY_RS01780</t>
  </si>
  <si>
    <t>old_locus_tag=BAMY_01745</t>
  </si>
  <si>
    <t>WP_014304318.1</t>
  </si>
  <si>
    <t>6-phospho 3-hexuloisomerase</t>
  </si>
  <si>
    <t>BAMY_RS01785</t>
  </si>
  <si>
    <t>old_locus_tag=BAMY_01750</t>
  </si>
  <si>
    <t>WP_014304319.1</t>
  </si>
  <si>
    <t>3-hexulose-6-phosphate synthase</t>
  </si>
  <si>
    <t>BAMY_RS01790</t>
  </si>
  <si>
    <t>old_locus_tag=BAMY_01755</t>
  </si>
  <si>
    <t>WP_014304320.1</t>
  </si>
  <si>
    <t>HxlR family transcriptional regulator</t>
  </si>
  <si>
    <t>BAMY_RS01795</t>
  </si>
  <si>
    <t>BAMY_RS01800</t>
  </si>
  <si>
    <t>old_locus_tag=BAMY_01760</t>
  </si>
  <si>
    <t>WP_071543288.1</t>
  </si>
  <si>
    <t>non-ribosomal peptide synthetase</t>
  </si>
  <si>
    <t>BAMY_RS01805</t>
  </si>
  <si>
    <t>old_locus_tag=BAMY_01765</t>
  </si>
  <si>
    <t>WP_071543289.1</t>
  </si>
  <si>
    <t>BAMY_RS01810</t>
  </si>
  <si>
    <t>old_locus_tag=BAMY_01770</t>
  </si>
  <si>
    <t>WP_071543290.1</t>
  </si>
  <si>
    <t>BAMY_RS01815</t>
  </si>
  <si>
    <t>old_locus_tag=BAMY_01775</t>
  </si>
  <si>
    <t>WP_003156383.1</t>
  </si>
  <si>
    <t>Surfactin synthetase thioesterase subunit SrfD</t>
  </si>
  <si>
    <t>BAMY_RS01820</t>
  </si>
  <si>
    <t>old_locus_tag=BAMY_01780</t>
  </si>
  <si>
    <t>WP_071543291.1</t>
  </si>
  <si>
    <t>BAMY_RS01825</t>
  </si>
  <si>
    <t>old_locus_tag=BAMY_01785</t>
  </si>
  <si>
    <t>WP_015388713.1</t>
  </si>
  <si>
    <t>4'-phosphopantetheinyl transferase</t>
  </si>
  <si>
    <t>BAMY_RS01830</t>
  </si>
  <si>
    <t>old_locus_tag=BAMY_01790</t>
  </si>
  <si>
    <t>WP_025853776.1</t>
  </si>
  <si>
    <t>BAMY_RS01835</t>
  </si>
  <si>
    <t>old_locus_tag=BAMY_01795</t>
  </si>
  <si>
    <t>WP_003156376.1</t>
  </si>
  <si>
    <t>polar amino acid ABC transporter ATP-binding protein</t>
  </si>
  <si>
    <t>BAMY_RS01840</t>
  </si>
  <si>
    <t>old_locus_tag=BAMY_01800</t>
  </si>
  <si>
    <t>WP_003156375.1</t>
  </si>
  <si>
    <t>cysteine ABC transporter permease</t>
  </si>
  <si>
    <t>BAMY_RS01845</t>
  </si>
  <si>
    <t>old_locus_tag=BAMY_01805</t>
  </si>
  <si>
    <t>WP_003156373.1</t>
  </si>
  <si>
    <t>murein transglycosylase</t>
  </si>
  <si>
    <t>BAMY_RS01850</t>
  </si>
  <si>
    <t>old_locus_tag=BAMY_01810</t>
  </si>
  <si>
    <t>WP_003156371.1</t>
  </si>
  <si>
    <t>LysR family transcriptional regulator</t>
  </si>
  <si>
    <t>BAMY_RS01855</t>
  </si>
  <si>
    <t>old_locus_tag=BAMY_01815</t>
  </si>
  <si>
    <t>WP_025853775.1</t>
  </si>
  <si>
    <t>phenolic acid decarboxylase</t>
  </si>
  <si>
    <t>BAMY_RS01860</t>
  </si>
  <si>
    <t>old_locus_tag=BAMY_01820</t>
  </si>
  <si>
    <t>WP_003156369.1</t>
  </si>
  <si>
    <t>phenolic acid decarboxylase subunit C</t>
  </si>
  <si>
    <t>BAMY_RS01865</t>
  </si>
  <si>
    <t>old_locus_tag=BAMY_01825</t>
  </si>
  <si>
    <t>WP_003156368.1</t>
  </si>
  <si>
    <t>BAMY_RS01870</t>
  </si>
  <si>
    <t>old_locus_tag=BAMY_01830</t>
  </si>
  <si>
    <t>WP_025853774.1</t>
  </si>
  <si>
    <t>BAMY_RS01875</t>
  </si>
  <si>
    <t>old_locus_tag=BAMY_01835</t>
  </si>
  <si>
    <t>WP_003156366.1</t>
  </si>
  <si>
    <t>BAMY_RS01880</t>
  </si>
  <si>
    <t>old_locus_tag=BAMY_01840</t>
  </si>
  <si>
    <t>WP_050436849.1</t>
  </si>
  <si>
    <t>BAMY_RS01885</t>
  </si>
  <si>
    <t>old_locus_tag=BAMY_01845</t>
  </si>
  <si>
    <t>WP_025853771.1</t>
  </si>
  <si>
    <t>BAMY_RS01890</t>
  </si>
  <si>
    <t>old_locus_tag=BAMY_01850</t>
  </si>
  <si>
    <t>WP_025853770.1</t>
  </si>
  <si>
    <t>spore germination protein</t>
  </si>
  <si>
    <t>BAMY_RS01895</t>
  </si>
  <si>
    <t>old_locus_tag=BAMY_01855</t>
  </si>
  <si>
    <t>WP_025853769.1</t>
  </si>
  <si>
    <t>spore gernimation protein KC</t>
  </si>
  <si>
    <t>BAMY_RS01900</t>
  </si>
  <si>
    <t>old_locus_tag=BAMY_01860</t>
  </si>
  <si>
    <t>WP_025853768.1</t>
  </si>
  <si>
    <t>spore gernimation protein KB</t>
  </si>
  <si>
    <t>BAMY_RS01905</t>
  </si>
  <si>
    <t>old_locus_tag=BAMY_01865</t>
  </si>
  <si>
    <t>WP_025853767.1</t>
  </si>
  <si>
    <t>nitrilotriacetate monooxygenase</t>
  </si>
  <si>
    <t>BAMY_RS01910</t>
  </si>
  <si>
    <t>old_locus_tag=BAMY_01870</t>
  </si>
  <si>
    <t>WP_015388710.1</t>
  </si>
  <si>
    <t>BAMY_RS01915</t>
  </si>
  <si>
    <t>old_locus_tag=BAMY_01875</t>
  </si>
  <si>
    <t>WP_025853766.1</t>
  </si>
  <si>
    <t>amino acid ABC transporter substrate-binding protein</t>
  </si>
  <si>
    <t>BAMY_RS01920</t>
  </si>
  <si>
    <t>old_locus_tag=BAMY_01880</t>
  </si>
  <si>
    <t>WP_003156350.1</t>
  </si>
  <si>
    <t>BAMY_RS01925</t>
  </si>
  <si>
    <t>old_locus_tag=BAMY_01885</t>
  </si>
  <si>
    <t>WP_025853765.1</t>
  </si>
  <si>
    <t>amino acid ABC transporter ATP-binding protein</t>
  </si>
  <si>
    <t>BAMY_RS01930</t>
  </si>
  <si>
    <t>old_locus_tag=BAMY_01890</t>
  </si>
  <si>
    <t>WP_071392134.1</t>
  </si>
  <si>
    <t>hydrolase</t>
  </si>
  <si>
    <t>BAMY_RS01935</t>
  </si>
  <si>
    <t>old_locus_tag=BAMY_01895</t>
  </si>
  <si>
    <t>WP_025853763.1</t>
  </si>
  <si>
    <t>BAMY_RS01940</t>
  </si>
  <si>
    <t>old_locus_tag=BAMY_01900</t>
  </si>
  <si>
    <t>WP_025853762.1</t>
  </si>
  <si>
    <t>ABC transporter</t>
  </si>
  <si>
    <t>BAMY_RS01945</t>
  </si>
  <si>
    <t>old_locus_tag=BAMY_01905</t>
  </si>
  <si>
    <t>WP_025853761.1</t>
  </si>
  <si>
    <t>macrolide ABC transporter permease</t>
  </si>
  <si>
    <t>BAMY_RS01950</t>
  </si>
  <si>
    <t>old_locus_tag=BAMY_01910</t>
  </si>
  <si>
    <t>WP_003156341.1</t>
  </si>
  <si>
    <t>BAMY_RS01955</t>
  </si>
  <si>
    <t>old_locus_tag=BAMY_01915</t>
  </si>
  <si>
    <t>WP_003156339.1</t>
  </si>
  <si>
    <t>BAMY_RS01960</t>
  </si>
  <si>
    <t>old_locus_tag=BAMY_01920</t>
  </si>
  <si>
    <t>WP_014304340.1</t>
  </si>
  <si>
    <t>BAMY_RS01965</t>
  </si>
  <si>
    <t>old_locus_tag=BAMY_01925</t>
  </si>
  <si>
    <t>WP_003156334.1</t>
  </si>
  <si>
    <t>phosphatase</t>
  </si>
  <si>
    <t>BAMY_RS01970</t>
  </si>
  <si>
    <t>WP_012116800.1</t>
  </si>
  <si>
    <t>sporulation protein YjcZ</t>
  </si>
  <si>
    <t>BAMY_RS01975</t>
  </si>
  <si>
    <t>old_locus_tag=BAMY_01930</t>
  </si>
  <si>
    <t>WP_003156333.1</t>
  </si>
  <si>
    <t>aspartate kinase</t>
  </si>
  <si>
    <t>BAMY_RS01980</t>
  </si>
  <si>
    <t>WP_071543292.1</t>
  </si>
  <si>
    <t>BAMY_RS01985</t>
  </si>
  <si>
    <t>old_locus_tag=BAMY_01935</t>
  </si>
  <si>
    <t>WP_003156332.1</t>
  </si>
  <si>
    <t>BAMY_RS01990</t>
  </si>
  <si>
    <t>old_locus_tag=BAMY_01940</t>
  </si>
  <si>
    <t>WP_007410274.1</t>
  </si>
  <si>
    <t>BAMY_RS01995</t>
  </si>
  <si>
    <t>old_locus_tag=BAMY_01945</t>
  </si>
  <si>
    <t>WP_022552588.1</t>
  </si>
  <si>
    <t>iron complex transport system ATP-binding protein</t>
  </si>
  <si>
    <t>BAMY_RS02000</t>
  </si>
  <si>
    <t>old_locus_tag=BAMY_01950</t>
  </si>
  <si>
    <t>WP_071543293.1</t>
  </si>
  <si>
    <t>BAMY_RS02005</t>
  </si>
  <si>
    <t>old_locus_tag=BAMY_01955</t>
  </si>
  <si>
    <t>WP_015388705.1</t>
  </si>
  <si>
    <t>BAMY_RS02010</t>
  </si>
  <si>
    <t>old_locus_tag=BAMY_01960</t>
  </si>
  <si>
    <t>WP_025853760.1</t>
  </si>
  <si>
    <t>BAMY_RS02015</t>
  </si>
  <si>
    <t>old_locus_tag=BAMY_01965</t>
  </si>
  <si>
    <t>WP_003156324.1</t>
  </si>
  <si>
    <t>NADPH-dependent oxidoreductase</t>
  </si>
  <si>
    <t>BAMY_RS02020</t>
  </si>
  <si>
    <t>old_locus_tag=BAMY_01970</t>
  </si>
  <si>
    <t>WP_003156323.1</t>
  </si>
  <si>
    <t>monooxygenase</t>
  </si>
  <si>
    <t>BAMY_RS02025</t>
  </si>
  <si>
    <t>old_locus_tag=BAMY_01975</t>
  </si>
  <si>
    <t>WP_003156322.1</t>
  </si>
  <si>
    <t>BAMY_RS02030</t>
  </si>
  <si>
    <t>old_locus_tag=BAMY_01980</t>
  </si>
  <si>
    <t>WP_025853759.1</t>
  </si>
  <si>
    <t>GntR family transcriptional regulator</t>
  </si>
  <si>
    <t>BAMY_RS02035</t>
  </si>
  <si>
    <t>old_locus_tag=BAMY_01985</t>
  </si>
  <si>
    <t>WP_015388703.1</t>
  </si>
  <si>
    <t>4-aminobutyrate--2-oxoglutarate transaminase</t>
  </si>
  <si>
    <t>gabD</t>
  </si>
  <si>
    <t>BAMY_RS02040</t>
  </si>
  <si>
    <t>old_locus_tag=BAMY_01990</t>
  </si>
  <si>
    <t>WP_003156319.1</t>
  </si>
  <si>
    <t>NAD-dependent succinate-semialdehyde dehydrogenase</t>
  </si>
  <si>
    <t>BAMY_RS02045</t>
  </si>
  <si>
    <t>old_locus_tag=BAMY_01995</t>
  </si>
  <si>
    <t>WP_003156317.1</t>
  </si>
  <si>
    <t>glucose transporter GlcU</t>
  </si>
  <si>
    <t>BAMY_RS02050</t>
  </si>
  <si>
    <t>old_locus_tag=BAMY_02000</t>
  </si>
  <si>
    <t>WP_003156315.1</t>
  </si>
  <si>
    <t>BAMY_RS02055</t>
  </si>
  <si>
    <t>old_locus_tag=BAMY_02005</t>
  </si>
  <si>
    <t>WP_071543294.1</t>
  </si>
  <si>
    <t>BAMY_RS02060</t>
  </si>
  <si>
    <t>old_locus_tag=BAMY_02010</t>
  </si>
  <si>
    <t>WP_014304348.1</t>
  </si>
  <si>
    <t>copper transporter</t>
  </si>
  <si>
    <t>BAMY_RS02065</t>
  </si>
  <si>
    <t>old_locus_tag=BAMY_02015</t>
  </si>
  <si>
    <t>WP_014304349.1</t>
  </si>
  <si>
    <t>BAMY_RS02070</t>
  </si>
  <si>
    <t>old_locus_tag=BAMY_02020</t>
  </si>
  <si>
    <t>WP_003156306.1</t>
  </si>
  <si>
    <t>BAMY_RS02075</t>
  </si>
  <si>
    <t>old_locus_tag=BAMY_02025</t>
  </si>
  <si>
    <t>WP_025853757.1</t>
  </si>
  <si>
    <t>PTS mannitol transporter subunit IIBC</t>
  </si>
  <si>
    <t>BAMY_RS02080</t>
  </si>
  <si>
    <t>old_locus_tag=BAMY_02030</t>
  </si>
  <si>
    <t>WP_012116817.1</t>
  </si>
  <si>
    <t>PTS mannitol transporter subunit IIA</t>
  </si>
  <si>
    <t>BAMY_RS02085</t>
  </si>
  <si>
    <t>old_locus_tag=BAMY_02035</t>
  </si>
  <si>
    <t>WP_024084891.1</t>
  </si>
  <si>
    <t>mannitol-1-phosphate 5-dehydrogenase</t>
  </si>
  <si>
    <t>BAMY_RS02090</t>
  </si>
  <si>
    <t>old_locus_tag=BAMY_02040</t>
  </si>
  <si>
    <t>WP_003156298.1</t>
  </si>
  <si>
    <t>beta-hydroxyacyl-ACP dehydratase</t>
  </si>
  <si>
    <t>BAMY_RS02095</t>
  </si>
  <si>
    <t>old_locus_tag=BAMY_02045</t>
  </si>
  <si>
    <t>WP_003156292.1</t>
  </si>
  <si>
    <t>BAMY_RS02100</t>
  </si>
  <si>
    <t>old_locus_tag=BAMY_02050</t>
  </si>
  <si>
    <t>WP_003156290.1</t>
  </si>
  <si>
    <t>LamB/YcsF family protein</t>
  </si>
  <si>
    <t>BAMY_RS02105</t>
  </si>
  <si>
    <t>old_locus_tag=BAMY_02055</t>
  </si>
  <si>
    <t>WP_025853756.1</t>
  </si>
  <si>
    <t>BAMY_RS02110</t>
  </si>
  <si>
    <t>old_locus_tag=BAMY_02060</t>
  </si>
  <si>
    <t>WP_025853755.1</t>
  </si>
  <si>
    <t>DUF1445 domain-containing protein</t>
  </si>
  <si>
    <t>BAMY_RS02115</t>
  </si>
  <si>
    <t>old_locus_tag=BAMY_02065</t>
  </si>
  <si>
    <t>WP_025853754.1</t>
  </si>
  <si>
    <t>kinase inhibitor</t>
  </si>
  <si>
    <t>BAMY_RS02120</t>
  </si>
  <si>
    <t>old_locus_tag=BAMY_02070</t>
  </si>
  <si>
    <t>WP_025853753.1</t>
  </si>
  <si>
    <t>KipI antagonist</t>
  </si>
  <si>
    <t>BAMY_RS02125</t>
  </si>
  <si>
    <t>old_locus_tag=BAMY_02075</t>
  </si>
  <si>
    <t>WP_003156285.1</t>
  </si>
  <si>
    <t>IclR family transcriptional regulator</t>
  </si>
  <si>
    <t>BAMY_RS02130</t>
  </si>
  <si>
    <t>old_locus_tag=BAMY_02080</t>
  </si>
  <si>
    <t>WP_025853752.1</t>
  </si>
  <si>
    <t>spore gernimation protein</t>
  </si>
  <si>
    <t>BAMY_RS02135</t>
  </si>
  <si>
    <t>old_locus_tag=BAMY_02085</t>
  </si>
  <si>
    <t>WP_003156283.1</t>
  </si>
  <si>
    <t>BAMY_RS02140</t>
  </si>
  <si>
    <t>old_locus_tag=BAMY_02090</t>
  </si>
  <si>
    <t>WP_003156282.1</t>
  </si>
  <si>
    <t>antibiotic biosynthesis monooxygenase</t>
  </si>
  <si>
    <t>BAMY_RS02145</t>
  </si>
  <si>
    <t>old_locus_tag=BAMY_02095</t>
  </si>
  <si>
    <t>WP_014304355.1</t>
  </si>
  <si>
    <t>penicillin-binding protein</t>
  </si>
  <si>
    <t>BAMY_RS02150</t>
  </si>
  <si>
    <t>old_locus_tag=BAMY_02100</t>
  </si>
  <si>
    <t>WP_014304356.1</t>
  </si>
  <si>
    <t>BAMY_RS02155</t>
  </si>
  <si>
    <t>old_locus_tag=BAMY_02105</t>
  </si>
  <si>
    <t>WP_003156277.1</t>
  </si>
  <si>
    <t>PTS sugar transporter subunit IIA</t>
  </si>
  <si>
    <t>BAMY_RS02160</t>
  </si>
  <si>
    <t>old_locus_tag=BAMY_02110</t>
  </si>
  <si>
    <t>WP_025853751.1</t>
  </si>
  <si>
    <t>acyl--CoA ligase</t>
  </si>
  <si>
    <t>BAMY_RS02165</t>
  </si>
  <si>
    <t>old_locus_tag=BAMY_02115</t>
  </si>
  <si>
    <t>WP_017419250.1</t>
  </si>
  <si>
    <t>NAD(P)-dependent oxidoreductase</t>
  </si>
  <si>
    <t>BAMY_RS02170</t>
  </si>
  <si>
    <t>old_locus_tag=BAMY_02120</t>
  </si>
  <si>
    <t>WP_014304360.1</t>
  </si>
  <si>
    <t>D-lyxose isomerase</t>
  </si>
  <si>
    <t>BAMY_RS02175</t>
  </si>
  <si>
    <t>old_locus_tag=BAMY_02125</t>
  </si>
  <si>
    <t>WP_025853750.1</t>
  </si>
  <si>
    <t>ribosomal protein acetyltransferase</t>
  </si>
  <si>
    <t>BAMY_RS02180</t>
  </si>
  <si>
    <t>old_locus_tag=BAMY_02130</t>
  </si>
  <si>
    <t>WP_025853749.1</t>
  </si>
  <si>
    <t>general stress protein</t>
  </si>
  <si>
    <t>BAMY_RS02185</t>
  </si>
  <si>
    <t>old_locus_tag=BAMY_02135</t>
  </si>
  <si>
    <t>WP_014304362.1</t>
  </si>
  <si>
    <t>BAMY_RS02190</t>
  </si>
  <si>
    <t>old_locus_tag=BAMY_02140</t>
  </si>
  <si>
    <t>WP_003156265.1</t>
  </si>
  <si>
    <t>BAMY_RS02195</t>
  </si>
  <si>
    <t>old_locus_tag=BAMY_02145</t>
  </si>
  <si>
    <t>WP_003156263.1</t>
  </si>
  <si>
    <t>AsnC family transcriptional regulator</t>
  </si>
  <si>
    <t>BAMY_RS02200</t>
  </si>
  <si>
    <t>old_locus_tag=BAMY_02150</t>
  </si>
  <si>
    <t>WP_024084897.1</t>
  </si>
  <si>
    <t>DNA topoisomerase III</t>
  </si>
  <si>
    <t>BAMY_RS02205</t>
  </si>
  <si>
    <t>old_locus_tag=BAMY_02155</t>
  </si>
  <si>
    <t>WP_015388695.1</t>
  </si>
  <si>
    <t>BAMY_RS02210</t>
  </si>
  <si>
    <t>old_locus_tag=BAMY_02160</t>
  </si>
  <si>
    <t>WP_014304365.1</t>
  </si>
  <si>
    <t>BAMY_RS02215</t>
  </si>
  <si>
    <t>old_locus_tag=BAMY_02165</t>
  </si>
  <si>
    <t>WP_025853748.1</t>
  </si>
  <si>
    <t>BAMY_RS02220</t>
  </si>
  <si>
    <t>old_locus_tag=BAMY_02170</t>
  </si>
  <si>
    <t>WP_003156256.1</t>
  </si>
  <si>
    <t>glycosyl transferase family 2</t>
  </si>
  <si>
    <t>BAMY_RS02225</t>
  </si>
  <si>
    <t>old_locus_tag=BAMY_02175</t>
  </si>
  <si>
    <t>WP_025853747.1</t>
  </si>
  <si>
    <t>BAMY_RS02230</t>
  </si>
  <si>
    <t>old_locus_tag=BAMY_02180</t>
  </si>
  <si>
    <t>WP_003156252.1</t>
  </si>
  <si>
    <t>BAMY_RS02235</t>
  </si>
  <si>
    <t>old_locus_tag=BAMY_02185</t>
  </si>
  <si>
    <t>WP_025853746.1</t>
  </si>
  <si>
    <t>DNA mismatch repair protein MutT</t>
  </si>
  <si>
    <t>BAMY_RS02240</t>
  </si>
  <si>
    <t>old_locus_tag=BAMY_02190</t>
  </si>
  <si>
    <t>WP_014304370.1</t>
  </si>
  <si>
    <t>pyruvate oxidase</t>
  </si>
  <si>
    <t>BAMY_RS02245</t>
  </si>
  <si>
    <t>old_locus_tag=BAMY_02195</t>
  </si>
  <si>
    <t>WP_025853745.1</t>
  </si>
  <si>
    <t>BAMY_RS02250</t>
  </si>
  <si>
    <t>old_locus_tag=BAMY_02200</t>
  </si>
  <si>
    <t>WP_025853744.1</t>
  </si>
  <si>
    <t>BAMY_RS02255</t>
  </si>
  <si>
    <t>partial;pseudo;old_locus_tag=BAMY_02205</t>
  </si>
  <si>
    <t>N-acetylmuramoyl-L-alanine amidase</t>
  </si>
  <si>
    <t>BAMY_RS02260</t>
  </si>
  <si>
    <t>old_locus_tag=BAMY_02210</t>
  </si>
  <si>
    <t>WP_014304377.1</t>
  </si>
  <si>
    <t>septation ring formation regulator EzrA</t>
  </si>
  <si>
    <t>BAMY_RS02265</t>
  </si>
  <si>
    <t>old_locus_tag=BAMY_02215</t>
  </si>
  <si>
    <t>WP_025853743.1</t>
  </si>
  <si>
    <t>BAMY_RS02270</t>
  </si>
  <si>
    <t>old_locus_tag=BAMY_02220</t>
  </si>
  <si>
    <t>WP_014304379.1</t>
  </si>
  <si>
    <t>DUF2651 domain-containing protein</t>
  </si>
  <si>
    <t>BAMY_RS02275</t>
  </si>
  <si>
    <t>old_locus_tag=BAMY_02225</t>
  </si>
  <si>
    <t>WP_071543295.1</t>
  </si>
  <si>
    <t>BAMY_RS02280</t>
  </si>
  <si>
    <t>old_locus_tag=BAMY_02230</t>
  </si>
  <si>
    <t>WP_071543296.1</t>
  </si>
  <si>
    <t>BAMY_RS02285</t>
  </si>
  <si>
    <t>old_locus_tag=BAMY_02235</t>
  </si>
  <si>
    <t>WP_025853742.1</t>
  </si>
  <si>
    <t>BAMY_RS02290</t>
  </si>
  <si>
    <t>old_locus_tag=BAMY_02240</t>
  </si>
  <si>
    <t>WP_025853741.1</t>
  </si>
  <si>
    <t>BAMY_RS02295</t>
  </si>
  <si>
    <t>old_locus_tag=BAMY_02245</t>
  </si>
  <si>
    <t>WP_025853740.1</t>
  </si>
  <si>
    <t>BAMY_RS02300</t>
  </si>
  <si>
    <t>old_locus_tag=BAMY_02250</t>
  </si>
  <si>
    <t>WP_024084906.1</t>
  </si>
  <si>
    <t>BAMY_RS02305</t>
  </si>
  <si>
    <t>old_locus_tag=BAMY_02255</t>
  </si>
  <si>
    <t>WP_003156241.1</t>
  </si>
  <si>
    <t>BAMY_RS02310</t>
  </si>
  <si>
    <t>old_locus_tag=BAMY_02260</t>
  </si>
  <si>
    <t>WP_003156240.1</t>
  </si>
  <si>
    <t>manganese transporter</t>
  </si>
  <si>
    <t>BAMY_RS02315</t>
  </si>
  <si>
    <t>WP_071543297.1</t>
  </si>
  <si>
    <t>BAMY_RS02320</t>
  </si>
  <si>
    <t>old_locus_tag=BAMY_02265</t>
  </si>
  <si>
    <t>WP_007410203.1</t>
  </si>
  <si>
    <t>BAMY_RS02325</t>
  </si>
  <si>
    <t>old_locus_tag=BAMY_02270</t>
  </si>
  <si>
    <t>WP_007410204.1</t>
  </si>
  <si>
    <t>BAMY_RS02330</t>
  </si>
  <si>
    <t>old_locus_tag=BAMY_02275</t>
  </si>
  <si>
    <t>WP_025853738.1</t>
  </si>
  <si>
    <t>BAMY_RS02335</t>
  </si>
  <si>
    <t>old_locus_tag=BAMY_02280</t>
  </si>
  <si>
    <t>WP_015388683.1</t>
  </si>
  <si>
    <t>QacE family quaternary ammonium compound efflux SMR transporter</t>
  </si>
  <si>
    <t>BAMY_RS02340</t>
  </si>
  <si>
    <t>old_locus_tag=BAMY_02285</t>
  </si>
  <si>
    <t>WP_003156231.1</t>
  </si>
  <si>
    <t>BAMY_RS02345</t>
  </si>
  <si>
    <t>old_locus_tag=BAMY_02290</t>
  </si>
  <si>
    <t>WP_003156229.1</t>
  </si>
  <si>
    <t>glucose starvation-inducible protein B</t>
  </si>
  <si>
    <t>BAMY_RS02350</t>
  </si>
  <si>
    <t>old_locus_tag=BAMY_02295</t>
  </si>
  <si>
    <t>WP_025853737.1</t>
  </si>
  <si>
    <t>BAMY_RS02355</t>
  </si>
  <si>
    <t>old_locus_tag=BAMY_02300</t>
  </si>
  <si>
    <t>WP_025853736.1</t>
  </si>
  <si>
    <t>DUF4937 domain-containing protein</t>
  </si>
  <si>
    <t>BAMY_RS02360</t>
  </si>
  <si>
    <t>old_locus_tag=BAMY_02305</t>
  </si>
  <si>
    <t>WP_025853735.1</t>
  </si>
  <si>
    <t>manganese catalase</t>
  </si>
  <si>
    <t>BAMY_RS02365</t>
  </si>
  <si>
    <t>old_locus_tag=BAMY_02310</t>
  </si>
  <si>
    <t>WP_003156223.1</t>
  </si>
  <si>
    <t>C4-dicarboxylate ABC transporter</t>
  </si>
  <si>
    <t>BAMY_RS02370</t>
  </si>
  <si>
    <t>old_locus_tag=BAMY_02315</t>
  </si>
  <si>
    <t>WP_014304391.1</t>
  </si>
  <si>
    <t>histidine kinase</t>
  </si>
  <si>
    <t>BAMY_RS02375</t>
  </si>
  <si>
    <t>old_locus_tag=BAMY_02320</t>
  </si>
  <si>
    <t>WP_003156219.1</t>
  </si>
  <si>
    <t>two-component system response regulator</t>
  </si>
  <si>
    <t>BAMY_RS02380</t>
  </si>
  <si>
    <t>old_locus_tag=BAMY_02325</t>
  </si>
  <si>
    <t>WP_012116859.1</t>
  </si>
  <si>
    <t>BAMY_RS02385</t>
  </si>
  <si>
    <t>old_locus_tag=BAMY_02330</t>
  </si>
  <si>
    <t>WP_003156215.1</t>
  </si>
  <si>
    <t>AI-2E family transporter</t>
  </si>
  <si>
    <t>BAMY_RS02390</t>
  </si>
  <si>
    <t>old_locus_tag=BAMY_02335</t>
  </si>
  <si>
    <t>WP_014304394.1</t>
  </si>
  <si>
    <t>ABC transporter ATP-binding protein</t>
  </si>
  <si>
    <t>BAMY_RS02395</t>
  </si>
  <si>
    <t>old_locus_tag=BAMY_02340</t>
  </si>
  <si>
    <t>WP_003156212.1</t>
  </si>
  <si>
    <t>BAMY_RS02400</t>
  </si>
  <si>
    <t>old_locus_tag=BAMY_02345</t>
  </si>
  <si>
    <t>WP_003156210.1</t>
  </si>
  <si>
    <t>BAMY_RS02405</t>
  </si>
  <si>
    <t>old_locus_tag=BAMY_02350</t>
  </si>
  <si>
    <t>WP_025853733.1</t>
  </si>
  <si>
    <t>acyl-CoA dehydrogenase</t>
  </si>
  <si>
    <t>BAMY_RS02410</t>
  </si>
  <si>
    <t>old_locus_tag=BAMY_02355</t>
  </si>
  <si>
    <t>WP_003156206.1</t>
  </si>
  <si>
    <t>Fur-regulated basic protein B</t>
  </si>
  <si>
    <t>BAMY_RS02415</t>
  </si>
  <si>
    <t>old_locus_tag=BAMY_02360</t>
  </si>
  <si>
    <t>WP_003156203.1</t>
  </si>
  <si>
    <t>BAMY_RS02420</t>
  </si>
  <si>
    <t>old_locus_tag=BAMY_02365</t>
  </si>
  <si>
    <t>WP_025853732.1</t>
  </si>
  <si>
    <t>BAMY_RS02425</t>
  </si>
  <si>
    <t>old_locus_tag=BAMY_02370</t>
  </si>
  <si>
    <t>WP_003156200.1</t>
  </si>
  <si>
    <t>BAMY_RS02430</t>
  </si>
  <si>
    <t>old_locus_tag=BAMY_02375</t>
  </si>
  <si>
    <t>WP_025853731.1</t>
  </si>
  <si>
    <t>D-alanine--D-alanine ligase A</t>
  </si>
  <si>
    <t>BAMY_RS02435</t>
  </si>
  <si>
    <t>old_locus_tag=BAMY_02380</t>
  </si>
  <si>
    <t>WP_025853730.1</t>
  </si>
  <si>
    <t>UDP-N-acetylmuramoyl-tripeptide--D-alanyl-D-alanine ligase</t>
  </si>
  <si>
    <t>BAMY_RS02440</t>
  </si>
  <si>
    <t>old_locus_tag=BAMY_02385</t>
  </si>
  <si>
    <t>WP_025853729.1</t>
  </si>
  <si>
    <t>DEAD/DEAH box helicase</t>
  </si>
  <si>
    <t>BAMY_RS02445</t>
  </si>
  <si>
    <t>old_locus_tag=BAMY_02390</t>
  </si>
  <si>
    <t>WP_003156195.1</t>
  </si>
  <si>
    <t>BAMY_RS02450</t>
  </si>
  <si>
    <t>old_locus_tag=BAMY_02395</t>
  </si>
  <si>
    <t>WP_025853728.1</t>
  </si>
  <si>
    <t>BAMY_RS02455</t>
  </si>
  <si>
    <t>old_locus_tag=BAMY_02400</t>
  </si>
  <si>
    <t>WP_003156193.1</t>
  </si>
  <si>
    <t>rhomboid family intramembrane serine protease</t>
  </si>
  <si>
    <t>BAMY_RS02460</t>
  </si>
  <si>
    <t>old_locus_tag=BAMY_02405</t>
  </si>
  <si>
    <t>WP_014304402.1</t>
  </si>
  <si>
    <t>holo-ACP synthase</t>
  </si>
  <si>
    <t>BAMY_RS02465</t>
  </si>
  <si>
    <t>old_locus_tag=BAMY_02410</t>
  </si>
  <si>
    <t>WP_003156191.1</t>
  </si>
  <si>
    <t>sporulation protein</t>
  </si>
  <si>
    <t>BAMY_RS02470</t>
  </si>
  <si>
    <t>old_locus_tag=BAMY_02415</t>
  </si>
  <si>
    <t>WP_025853726.1</t>
  </si>
  <si>
    <t>alanine racemase</t>
  </si>
  <si>
    <t>BAMY_RS02475</t>
  </si>
  <si>
    <t>old_locus_tag=BAMY_02420</t>
  </si>
  <si>
    <t>WP_003156188.1</t>
  </si>
  <si>
    <t>antitoxin EndoAI</t>
  </si>
  <si>
    <t>BAMY_RS02480</t>
  </si>
  <si>
    <t>old_locus_tag=BAMY_02425</t>
  </si>
  <si>
    <t>WP_003156187.1</t>
  </si>
  <si>
    <t>mRNA interferase EndoA</t>
  </si>
  <si>
    <t>BAMY_RS02485</t>
  </si>
  <si>
    <t>old_locus_tag=BAMY_02430</t>
  </si>
  <si>
    <t>WP_003156182.1</t>
  </si>
  <si>
    <t>modulator protein</t>
  </si>
  <si>
    <t>BAMY_RS02490</t>
  </si>
  <si>
    <t>old_locus_tag=BAMY_02435</t>
  </si>
  <si>
    <t>WP_003156180.1</t>
  </si>
  <si>
    <t>antagonist of RsbT</t>
  </si>
  <si>
    <t>BAMY_RS02495</t>
  </si>
  <si>
    <t>old_locus_tag=BAMY_02440</t>
  </si>
  <si>
    <t>WP_003156178.1</t>
  </si>
  <si>
    <t>BAMY_RS02500</t>
  </si>
  <si>
    <t>old_locus_tag=BAMY_02445</t>
  </si>
  <si>
    <t>WP_025853725.1</t>
  </si>
  <si>
    <t>phosphoserine phosphatase</t>
  </si>
  <si>
    <t>BAMY_RS02505</t>
  </si>
  <si>
    <t>old_locus_tag=BAMY_02450</t>
  </si>
  <si>
    <t>WP_003156176.1</t>
  </si>
  <si>
    <t>anti-sigma B factor antagonist</t>
  </si>
  <si>
    <t>BAMY_RS02510</t>
  </si>
  <si>
    <t>old_locus_tag=BAMY_02455</t>
  </si>
  <si>
    <t>WP_003156173.1</t>
  </si>
  <si>
    <t>anti-sigma B factor RsbW</t>
  </si>
  <si>
    <t>BAMY_RS02515</t>
  </si>
  <si>
    <t>old_locus_tag=BAMY_02460</t>
  </si>
  <si>
    <t>WP_003156171.1</t>
  </si>
  <si>
    <t>RNA polymerase sigma factor SigB</t>
  </si>
  <si>
    <t>BAMY_RS02520</t>
  </si>
  <si>
    <t>old_locus_tag=BAMY_02465</t>
  </si>
  <si>
    <t>WP_003156170.1</t>
  </si>
  <si>
    <t>BAMY_RS02525</t>
  </si>
  <si>
    <t>old_locus_tag=BAMY_02470</t>
  </si>
  <si>
    <t>WP_025853724.1</t>
  </si>
  <si>
    <t>RNA-binding transcriptional accessory protein</t>
  </si>
  <si>
    <t>BAMY_RS02530</t>
  </si>
  <si>
    <t>old_locus_tag=BAMY_02475</t>
  </si>
  <si>
    <t>WP_024084913.1</t>
  </si>
  <si>
    <t>SprT family protein</t>
  </si>
  <si>
    <t>BAMY_RS02535</t>
  </si>
  <si>
    <t>old_locus_tag=BAMY_02480</t>
  </si>
  <si>
    <t>BAMY_RS02540</t>
  </si>
  <si>
    <t>old_locus_tag=BAMY_02485</t>
  </si>
  <si>
    <t>anticodon=GCT</t>
  </si>
  <si>
    <t>BAMY_RS02545</t>
  </si>
  <si>
    <t>old_locus_tag=BAMY_02490</t>
  </si>
  <si>
    <t>BAMY_RS02550</t>
  </si>
  <si>
    <t>old_locus_tag=BAMY_02495</t>
  </si>
  <si>
    <t>BAMY_RS02555</t>
  </si>
  <si>
    <t>old_locus_tag=BAMY_02500</t>
  </si>
  <si>
    <t>BAMY_RS02560</t>
  </si>
  <si>
    <t>old_locus_tag=BAMY_02505</t>
  </si>
  <si>
    <t>BAMY_RS02565</t>
  </si>
  <si>
    <t>old_locus_tag=BAMY_02510</t>
  </si>
  <si>
    <t>anticodon=GAG</t>
  </si>
  <si>
    <t>BAMY_RS02570</t>
  </si>
  <si>
    <t>old_locus_tag=BAMY_02515</t>
  </si>
  <si>
    <t>WP_003156161.1</t>
  </si>
  <si>
    <t>BAMY_RS02575</t>
  </si>
  <si>
    <t>old_locus_tag=BAMY_02520</t>
  </si>
  <si>
    <t>WP_003156160.1</t>
  </si>
  <si>
    <t>2-hydroxy-6-oxo-6-phenylhexa-2,4-dienoate hydrolase</t>
  </si>
  <si>
    <t>BAMY_RS02580</t>
  </si>
  <si>
    <t>WP_071543298.1</t>
  </si>
  <si>
    <t>BAMY_RS02585</t>
  </si>
  <si>
    <t>old_locus_tag=BAMY_02525</t>
  </si>
  <si>
    <t>WP_071543299.1</t>
  </si>
  <si>
    <t>BAMY_RS02590</t>
  </si>
  <si>
    <t>old_locus_tag=BAMY_02530</t>
  </si>
  <si>
    <t>WP_025853723.1</t>
  </si>
  <si>
    <t>BAMY_RS02595</t>
  </si>
  <si>
    <t>old_locus_tag=BAMY_02535</t>
  </si>
  <si>
    <t>WP_014304409.1</t>
  </si>
  <si>
    <t>organic hydroperoxide resistance protein</t>
  </si>
  <si>
    <t>BAMY_RS02600</t>
  </si>
  <si>
    <t>old_locus_tag=BAMY_02540</t>
  </si>
  <si>
    <t>WP_003156155.1</t>
  </si>
  <si>
    <t>BAMY_RS02605</t>
  </si>
  <si>
    <t>old_locus_tag=BAMY_02545</t>
  </si>
  <si>
    <t>WP_025853722.1</t>
  </si>
  <si>
    <t>Rrf2 family transcriptional regulator</t>
  </si>
  <si>
    <t>BAMY_RS02610</t>
  </si>
  <si>
    <t>old_locus_tag=BAMY_02550</t>
  </si>
  <si>
    <t>WP_014304412.1</t>
  </si>
  <si>
    <t>BAMY_RS02615</t>
  </si>
  <si>
    <t>old_locus_tag=BAMY_02555</t>
  </si>
  <si>
    <t>WP_003156143.1</t>
  </si>
  <si>
    <t>cold-shock protein</t>
  </si>
  <si>
    <t>BAMY_RS02620</t>
  </si>
  <si>
    <t>BAMY_RS02625</t>
  </si>
  <si>
    <t>old_locus_tag=BAMY_02560</t>
  </si>
  <si>
    <t>WP_003156141.1</t>
  </si>
  <si>
    <t>BAMY_RS02630</t>
  </si>
  <si>
    <t>old_locus_tag=BAMY_02565</t>
  </si>
  <si>
    <t>WP_003156140.1</t>
  </si>
  <si>
    <t>BAMY_RS02635</t>
  </si>
  <si>
    <t>pseudo;old_locus_tag=BAMY_02570</t>
  </si>
  <si>
    <t>BAMY_RS02640</t>
  </si>
  <si>
    <t>old_locus_tag=BAMY_02575</t>
  </si>
  <si>
    <t>WP_025853721.1</t>
  </si>
  <si>
    <t>BAMY_RS02645</t>
  </si>
  <si>
    <t>old_locus_tag=BAMY_02580</t>
  </si>
  <si>
    <t>WP_014304413.1</t>
  </si>
  <si>
    <t>BAMY_RS02650</t>
  </si>
  <si>
    <t>old_locus_tag=BAMY_02585</t>
  </si>
  <si>
    <t>WP_003156135.1</t>
  </si>
  <si>
    <t>BAMY_RS02655</t>
  </si>
  <si>
    <t>old_locus_tag=BAMY_02590</t>
  </si>
  <si>
    <t>WP_025853720.1</t>
  </si>
  <si>
    <t>anion permease</t>
  </si>
  <si>
    <t>BAMY_RS02660</t>
  </si>
  <si>
    <t>old_locus_tag=BAMY_02595</t>
  </si>
  <si>
    <t>WP_003156132.1</t>
  </si>
  <si>
    <t>amino-acid racemase</t>
  </si>
  <si>
    <t>BAMY_RS02665</t>
  </si>
  <si>
    <t>old_locus_tag=BAMY_02600</t>
  </si>
  <si>
    <t>WP_024084925.1</t>
  </si>
  <si>
    <t>BAMY_RS02670</t>
  </si>
  <si>
    <t>old_locus_tag=BAMY_02605</t>
  </si>
  <si>
    <t>WP_014304415.1</t>
  </si>
  <si>
    <t>PadR family transcriptional regulator</t>
  </si>
  <si>
    <t>BAMY_RS02675</t>
  </si>
  <si>
    <t>old_locus_tag=BAMY_02610</t>
  </si>
  <si>
    <t>WP_015388659.1</t>
  </si>
  <si>
    <t>protein teg</t>
  </si>
  <si>
    <t>BAMY_RS02680</t>
  </si>
  <si>
    <t>old_locus_tag=BAMY_02615</t>
  </si>
  <si>
    <t>WP_003156125.1</t>
  </si>
  <si>
    <t>BAMY_RS02685</t>
  </si>
  <si>
    <t>old_locus_tag=BAMY_02620</t>
  </si>
  <si>
    <t>WP_014304418.1</t>
  </si>
  <si>
    <t>PLP-dependent lyase/thiolase</t>
  </si>
  <si>
    <t>BAMY_RS02690</t>
  </si>
  <si>
    <t>old_locus_tag=BAMY_02625</t>
  </si>
  <si>
    <t>WP_003156122.1</t>
  </si>
  <si>
    <t>BAMY_RS02695</t>
  </si>
  <si>
    <t>old_locus_tag=BAMY_02630</t>
  </si>
  <si>
    <t>WP_003156121.1</t>
  </si>
  <si>
    <t>BAMY_RS02700</t>
  </si>
  <si>
    <t>old_locus_tag=BAMY_02635</t>
  </si>
  <si>
    <t>WP_003156120.1</t>
  </si>
  <si>
    <t>septum formation initiator</t>
  </si>
  <si>
    <t>BAMY_RS02705</t>
  </si>
  <si>
    <t>old_locus_tag=BAMY_02640</t>
  </si>
  <si>
    <t>WP_014304420.1</t>
  </si>
  <si>
    <t>BAMY_RS02710</t>
  </si>
  <si>
    <t>old_locus_tag=BAMY_02645</t>
  </si>
  <si>
    <t>WP_071543300.1</t>
  </si>
  <si>
    <t>BAMY_RS02715</t>
  </si>
  <si>
    <t>old_locus_tag=BAMY_02650</t>
  </si>
  <si>
    <t>WP_003156117.1</t>
  </si>
  <si>
    <t>Zn-dependent hydrolase</t>
  </si>
  <si>
    <t>BAMY_RS02720</t>
  </si>
  <si>
    <t>old_locus_tag=BAMY_02655</t>
  </si>
  <si>
    <t>WP_024084933.1</t>
  </si>
  <si>
    <t>BAMY_RS02725</t>
  </si>
  <si>
    <t>old_locus_tag=BAMY_02660</t>
  </si>
  <si>
    <t>WP_025853717.1</t>
  </si>
  <si>
    <t>BAMY_RS02730</t>
  </si>
  <si>
    <t>pseudo;old_locus_tag=BAMY_02665</t>
  </si>
  <si>
    <t>RNA pyrophosphohydrolase</t>
  </si>
  <si>
    <t>BAMY_RS02735</t>
  </si>
  <si>
    <t>old_locus_tag=BAMY_02670</t>
  </si>
  <si>
    <t>WP_015388652.1</t>
  </si>
  <si>
    <t>BAMY_RS02740</t>
  </si>
  <si>
    <t>old_locus_tag=BAMY_02675</t>
  </si>
  <si>
    <t>WP_014304424.1</t>
  </si>
  <si>
    <t>BAMY_RS02745</t>
  </si>
  <si>
    <t>old_locus_tag=BAMY_02680</t>
  </si>
  <si>
    <t>WP_003156110.1</t>
  </si>
  <si>
    <t>FAD-binding protein</t>
  </si>
  <si>
    <t>BAMY_RS02750</t>
  </si>
  <si>
    <t>pseudo;old_locus_tag=BAMY_02685</t>
  </si>
  <si>
    <t>BAMY_RS02755</t>
  </si>
  <si>
    <t>old_locus_tag=BAMY_02690</t>
  </si>
  <si>
    <t>WP_025853716.1</t>
  </si>
  <si>
    <t>cation transporter</t>
  </si>
  <si>
    <t>BAMY_RS02760</t>
  </si>
  <si>
    <t>old_locus_tag=BAMY_02695</t>
  </si>
  <si>
    <t>WP_015388647.1</t>
  </si>
  <si>
    <t>BAMY_RS02765</t>
  </si>
  <si>
    <t>old_locus_tag=BAMY_02700</t>
  </si>
  <si>
    <t>WP_003156104.1</t>
  </si>
  <si>
    <t>BAMY_RS02770</t>
  </si>
  <si>
    <t>GNAT family N-acetyltransferase</t>
  </si>
  <si>
    <t>BAMY_RS02775</t>
  </si>
  <si>
    <t>old_locus_tag=BAMY_02705</t>
  </si>
  <si>
    <t>WP_003156100.1</t>
  </si>
  <si>
    <t>BAMY_RS02780</t>
  </si>
  <si>
    <t>old_locus_tag=BAMY_02710</t>
  </si>
  <si>
    <t>WP_003156098.1</t>
  </si>
  <si>
    <t>dihydrodipicolinate synthase family protein</t>
  </si>
  <si>
    <t>BAMY_RS02785</t>
  </si>
  <si>
    <t>old_locus_tag=BAMY_02715</t>
  </si>
  <si>
    <t>WP_003156096.1</t>
  </si>
  <si>
    <t>BAMY_RS02790</t>
  </si>
  <si>
    <t>old_locus_tag=BAMY_02720</t>
  </si>
  <si>
    <t>WP_003156095.1</t>
  </si>
  <si>
    <t>Cfr family 23S ribosomal RNA methyltransferase</t>
  </si>
  <si>
    <t>BAMY_RS02795</t>
  </si>
  <si>
    <t>old_locus_tag=BAMY_02725</t>
  </si>
  <si>
    <t>WP_003156093.1</t>
  </si>
  <si>
    <t>BAMY_RS02800</t>
  </si>
  <si>
    <t>old_locus_tag=BAMY_02730</t>
  </si>
  <si>
    <t>WP_003156091.1</t>
  </si>
  <si>
    <t>arsenic resistance protein</t>
  </si>
  <si>
    <t>BAMY_RS02805</t>
  </si>
  <si>
    <t>old_locus_tag=BAMY_02735</t>
  </si>
  <si>
    <t>WP_003156089.1</t>
  </si>
  <si>
    <t>zinc-binding dehydrogenase</t>
  </si>
  <si>
    <t>BAMY_RS02810</t>
  </si>
  <si>
    <t>old_locus_tag=BAMY_02740</t>
  </si>
  <si>
    <t>WP_015388639.1</t>
  </si>
  <si>
    <t>MerR family transcriptional regulator</t>
  </si>
  <si>
    <t>BAMY_RS02815</t>
  </si>
  <si>
    <t>old_locus_tag=BAMY_02745</t>
  </si>
  <si>
    <t>WP_003156086.1</t>
  </si>
  <si>
    <t>sodium:proton antiporter</t>
  </si>
  <si>
    <t>BAMY_RS02820</t>
  </si>
  <si>
    <t>old_locus_tag=BAMY_02750</t>
  </si>
  <si>
    <t>WP_025853715.1</t>
  </si>
  <si>
    <t>BAMY_RS02825</t>
  </si>
  <si>
    <t>old_locus_tag=BAMY_02755</t>
  </si>
  <si>
    <t>WP_025853714.1</t>
  </si>
  <si>
    <t>BAMY_RS02830</t>
  </si>
  <si>
    <t>old_locus_tag=BAMY_02760</t>
  </si>
  <si>
    <t>WP_015388637.1</t>
  </si>
  <si>
    <t>BAMY_RS02835</t>
  </si>
  <si>
    <t>old_locus_tag=BAMY_02765</t>
  </si>
  <si>
    <t>WP_014304437.1</t>
  </si>
  <si>
    <t>BAMY_RS02840</t>
  </si>
  <si>
    <t>old_locus_tag=BAMY_02770</t>
  </si>
  <si>
    <t>WP_014304438.1</t>
  </si>
  <si>
    <t>BAMY_RS02845</t>
  </si>
  <si>
    <t>old_locus_tag=BAMY_02775</t>
  </si>
  <si>
    <t>WP_003156074.1</t>
  </si>
  <si>
    <t>spore coat protein</t>
  </si>
  <si>
    <t>BAMY_RS02850</t>
  </si>
  <si>
    <t>old_locus_tag=BAMY_02780</t>
  </si>
  <si>
    <t>WP_015388634.1</t>
  </si>
  <si>
    <t>BAMY_RS02855</t>
  </si>
  <si>
    <t>old_locus_tag=BAMY_02785</t>
  </si>
  <si>
    <t>WP_003156072.1</t>
  </si>
  <si>
    <t>BAMY_RS02860</t>
  </si>
  <si>
    <t>old_locus_tag=BAMY_02790</t>
  </si>
  <si>
    <t>WP_003156070.1</t>
  </si>
  <si>
    <t>BAMY_RS02865</t>
  </si>
  <si>
    <t>old_locus_tag=BAMY_02795</t>
  </si>
  <si>
    <t>WP_003156068.1</t>
  </si>
  <si>
    <t>BAMY_RS02870</t>
  </si>
  <si>
    <t>old_locus_tag=BAMY_02800</t>
  </si>
  <si>
    <t>WP_025853713.1</t>
  </si>
  <si>
    <t>BAMY_RS02875</t>
  </si>
  <si>
    <t>old_locus_tag=BAMY_02805</t>
  </si>
  <si>
    <t>WP_050436848.1</t>
  </si>
  <si>
    <t>BAMY_RS02880</t>
  </si>
  <si>
    <t>old_locus_tag=BAMY_02810</t>
  </si>
  <si>
    <t>WP_015388630.1</t>
  </si>
  <si>
    <t>BAMY_RS02885</t>
  </si>
  <si>
    <t>old_locus_tag=BAMY_02815</t>
  </si>
  <si>
    <t>WP_025853712.1</t>
  </si>
  <si>
    <t>BAMY_RS02890</t>
  </si>
  <si>
    <t>old_locus_tag=BAMY_02820</t>
  </si>
  <si>
    <t>WP_024084943.1</t>
  </si>
  <si>
    <t>BAMY_RS02895</t>
  </si>
  <si>
    <t>old_locus_tag=BAMY_02825</t>
  </si>
  <si>
    <t>WP_024084944.1</t>
  </si>
  <si>
    <t>elongation factor 3</t>
  </si>
  <si>
    <t>BAMY_RS02900</t>
  </si>
  <si>
    <t>old_locus_tag=BAMY_02830</t>
  </si>
  <si>
    <t>WP_024084945.1</t>
  </si>
  <si>
    <t>BAMY_RS02905</t>
  </si>
  <si>
    <t>old_locus_tag=BAMY_02835</t>
  </si>
  <si>
    <t>WP_003156057.1</t>
  </si>
  <si>
    <t>BAMY_RS02910</t>
  </si>
  <si>
    <t>old_locus_tag=BAMY_02840</t>
  </si>
  <si>
    <t>WP_014304447.1</t>
  </si>
  <si>
    <t>glycerol dehydrogenase</t>
  </si>
  <si>
    <t>BAMY_RS02915</t>
  </si>
  <si>
    <t>old_locus_tag=BAMY_02845</t>
  </si>
  <si>
    <t>WP_025853711.1</t>
  </si>
  <si>
    <t>Bcr/CflA family multidrug efflux MFS transporter</t>
  </si>
  <si>
    <t>BAMY_RS02920</t>
  </si>
  <si>
    <t>old_locus_tag=BAMY_02850</t>
  </si>
  <si>
    <t>WP_015388627.1</t>
  </si>
  <si>
    <t>beta-ketoacyl-[acyl-carrier-protein] synthase II</t>
  </si>
  <si>
    <t>BAMY_RS02925</t>
  </si>
  <si>
    <t>old_locus_tag=BAMY_02855</t>
  </si>
  <si>
    <t>WP_007409314.1</t>
  </si>
  <si>
    <t>BAMY_RS02930</t>
  </si>
  <si>
    <t>old_locus_tag=BAMY_02860</t>
  </si>
  <si>
    <t>WP_025853710.1</t>
  </si>
  <si>
    <t>BAMY_RS02935</t>
  </si>
  <si>
    <t>old_locus_tag=BAMY_02865</t>
  </si>
  <si>
    <t>WP_003156050.1</t>
  </si>
  <si>
    <t>spermidine acetyltransferase</t>
  </si>
  <si>
    <t>BAMY_RS02940</t>
  </si>
  <si>
    <t>old_locus_tag=BAMY_02870</t>
  </si>
  <si>
    <t>WP_025853709.1</t>
  </si>
  <si>
    <t>BltR family transcriptional regulator</t>
  </si>
  <si>
    <t>BAMY_RS02945</t>
  </si>
  <si>
    <t>old_locus_tag=BAMY_02875</t>
  </si>
  <si>
    <t>WP_025853708.1</t>
  </si>
  <si>
    <t>EamA family transporter</t>
  </si>
  <si>
    <t>BAMY_RS02950</t>
  </si>
  <si>
    <t>old_locus_tag=BAMY_02880</t>
  </si>
  <si>
    <t>WP_025853707.1</t>
  </si>
  <si>
    <t>ADP-ribose pyrophosphatase</t>
  </si>
  <si>
    <t>BAMY_RS02955</t>
  </si>
  <si>
    <t>old_locus_tag=BAMY_02885</t>
  </si>
  <si>
    <t>WP_025853706.1</t>
  </si>
  <si>
    <t>BAMY_RS02960</t>
  </si>
  <si>
    <t>old_locus_tag=BAMY_02890</t>
  </si>
  <si>
    <t>WP_025853705.1</t>
  </si>
  <si>
    <t>tartrate dehydrogenase</t>
  </si>
  <si>
    <t>BAMY_RS02965</t>
  </si>
  <si>
    <t>old_locus_tag=BAMY_02895</t>
  </si>
  <si>
    <t>WP_003156038.1</t>
  </si>
  <si>
    <t>BAMY_RS02970</t>
  </si>
  <si>
    <t>old_locus_tag=BAMY_02900</t>
  </si>
  <si>
    <t>WP_025853703.1</t>
  </si>
  <si>
    <t>UDP-glucosyltransferase</t>
  </si>
  <si>
    <t>BAMY_RS02975</t>
  </si>
  <si>
    <t>old_locus_tag=BAMY_02905</t>
  </si>
  <si>
    <t>WP_025853702.1</t>
  </si>
  <si>
    <t>BAMY_RS02980</t>
  </si>
  <si>
    <t>old_locus_tag=BAMY_02910</t>
  </si>
  <si>
    <t>WP_015388621.1</t>
  </si>
  <si>
    <t>BAMY_RS02985</t>
  </si>
  <si>
    <t>old_locus_tag=BAMY_02915</t>
  </si>
  <si>
    <t>WP_025853701.1</t>
  </si>
  <si>
    <t>BAMY_RS02990</t>
  </si>
  <si>
    <t>old_locus_tag=BAMY_02920</t>
  </si>
  <si>
    <t>WP_024084955.1</t>
  </si>
  <si>
    <t>BAMY_RS02995</t>
  </si>
  <si>
    <t>old_locus_tag=BAMY_02925</t>
  </si>
  <si>
    <t>WP_015388619.1</t>
  </si>
  <si>
    <t>BAMY_RS03000</t>
  </si>
  <si>
    <t>old_locus_tag=BAMY_02930</t>
  </si>
  <si>
    <t>WP_014304459.1</t>
  </si>
  <si>
    <t>BAMY_RS03005</t>
  </si>
  <si>
    <t>old_locus_tag=BAMY_02935</t>
  </si>
  <si>
    <t>WP_003156026.1</t>
  </si>
  <si>
    <t>BAMY_RS03010</t>
  </si>
  <si>
    <t>old_locus_tag=BAMY_02940</t>
  </si>
  <si>
    <t>WP_014304460.1</t>
  </si>
  <si>
    <t>BAMY_RS03015</t>
  </si>
  <si>
    <t>old_locus_tag=BAMY_02945</t>
  </si>
  <si>
    <t>WP_003156024.1</t>
  </si>
  <si>
    <t>BAMY_RS03020</t>
  </si>
  <si>
    <t>old_locus_tag=BAMY_02950</t>
  </si>
  <si>
    <t>WP_003156023.1</t>
  </si>
  <si>
    <t>BAMY_RS03025</t>
  </si>
  <si>
    <t>old_locus_tag=BAMY_02955</t>
  </si>
  <si>
    <t>WP_025853700.1</t>
  </si>
  <si>
    <t>BAMY_RS03030</t>
  </si>
  <si>
    <t>old_locus_tag=BAMY_02960</t>
  </si>
  <si>
    <t>WP_003156021.1</t>
  </si>
  <si>
    <t>aspartate:proton symporter</t>
  </si>
  <si>
    <t>BAMY_RS03035</t>
  </si>
  <si>
    <t>old_locus_tag=BAMY_02965</t>
  </si>
  <si>
    <t>WP_025853699.1</t>
  </si>
  <si>
    <t>catalase</t>
  </si>
  <si>
    <t>BAMY_RS03040</t>
  </si>
  <si>
    <t>old_locus_tag=BAMY_02970</t>
  </si>
  <si>
    <t>WP_003156017.1</t>
  </si>
  <si>
    <t>BAMY_RS03045</t>
  </si>
  <si>
    <t>old_locus_tag=BAMY_02975</t>
  </si>
  <si>
    <t>WP_025853698.1</t>
  </si>
  <si>
    <t>quinone oxidoreductase</t>
  </si>
  <si>
    <t>BAMY_RS03050</t>
  </si>
  <si>
    <t>old_locus_tag=BAMY_02980</t>
  </si>
  <si>
    <t>WP_014304464.1</t>
  </si>
  <si>
    <t>BAMY_RS03055</t>
  </si>
  <si>
    <t>old_locus_tag=BAMY_02985</t>
  </si>
  <si>
    <t>BAMY_RS03060</t>
  </si>
  <si>
    <t>old_locus_tag=BAMY_02990</t>
  </si>
  <si>
    <t>anticodon=TCC</t>
  </si>
  <si>
    <t>BAMY_RS03065</t>
  </si>
  <si>
    <t>old_locus_tag=BAMY_02995</t>
  </si>
  <si>
    <t>BAMY_RS03070</t>
  </si>
  <si>
    <t>old_locus_tag=BAMY_03000</t>
  </si>
  <si>
    <t>BAMY_RS03075</t>
  </si>
  <si>
    <t>old_locus_tag=BAMY_03005</t>
  </si>
  <si>
    <t>BAMY_RS03080</t>
  </si>
  <si>
    <t>old_locus_tag=BAMY_03010</t>
  </si>
  <si>
    <t>BAMY_RS03085</t>
  </si>
  <si>
    <t>old_locus_tag=BAMY_03015</t>
  </si>
  <si>
    <t>tRNA-Asp</t>
  </si>
  <si>
    <t>anticodon=GTC</t>
  </si>
  <si>
    <t>BAMY_RS03090</t>
  </si>
  <si>
    <t>old_locus_tag=BAMY_03020</t>
  </si>
  <si>
    <t>WP_003156000.1</t>
  </si>
  <si>
    <t>thiamine-monophosphate kinase</t>
  </si>
  <si>
    <t>BAMY_RS03095</t>
  </si>
  <si>
    <t>old_locus_tag=BAMY_03025</t>
  </si>
  <si>
    <t>WP_003155999.1</t>
  </si>
  <si>
    <t>tRNA (adenosine(37)-N6)-threonylcarbamoyltransferase complex ATPase subunit type 1 TsaE</t>
  </si>
  <si>
    <t>BAMY_RS03100</t>
  </si>
  <si>
    <t>old_locus_tag=BAMY_03030</t>
  </si>
  <si>
    <t>WP_025853946.1</t>
  </si>
  <si>
    <t>tRNA (adenosine(37)-N6)-threonylcarbamoyltransferase complex dimerization subunit type 1 TsaB</t>
  </si>
  <si>
    <t>BAMY_RS03105</t>
  </si>
  <si>
    <t>old_locus_tag=BAMY_03035</t>
  </si>
  <si>
    <t>WP_003155993.1</t>
  </si>
  <si>
    <t>ribosomal-protein-alanine N-acetyltransferase RimI</t>
  </si>
  <si>
    <t>BAMY_RS03110</t>
  </si>
  <si>
    <t>old_locus_tag=BAMY_03040</t>
  </si>
  <si>
    <t>WP_025853947.1</t>
  </si>
  <si>
    <t>tRNA (adenosine(37)-N6)-threonylcarbamoyltransferase complex transferase subunit TsaD</t>
  </si>
  <si>
    <t>BAMY_RS03115</t>
  </si>
  <si>
    <t>old_locus_tag=BAMY_03045</t>
  </si>
  <si>
    <t>WP_025853948.1</t>
  </si>
  <si>
    <t>BAMY_RS03120</t>
  </si>
  <si>
    <t>old_locus_tag=BAMY_03050</t>
  </si>
  <si>
    <t>WP_003155986.1</t>
  </si>
  <si>
    <t>cyclic pyranopterin monophosphate synthase accessory protein</t>
  </si>
  <si>
    <t>BAMY_RS03125</t>
  </si>
  <si>
    <t>old_locus_tag=BAMY_03055</t>
  </si>
  <si>
    <t>WP_003155984.1</t>
  </si>
  <si>
    <t>BAMY_RS03130</t>
  </si>
  <si>
    <t>old_locus_tag=BAMY_03060</t>
  </si>
  <si>
    <t>WP_003155981.1</t>
  </si>
  <si>
    <t>BAMY_RS03135</t>
  </si>
  <si>
    <t>old_locus_tag=BAMY_03065</t>
  </si>
  <si>
    <t>WP_014417067.1</t>
  </si>
  <si>
    <t>BAMY_RS03140</t>
  </si>
  <si>
    <t>old_locus_tag=BAMY_03070</t>
  </si>
  <si>
    <t>WP_003155975.1</t>
  </si>
  <si>
    <t>BAMY_RS03145</t>
  </si>
  <si>
    <t>old_locus_tag=BAMY_03075</t>
  </si>
  <si>
    <t>WP_024084962.1</t>
  </si>
  <si>
    <t>peptidase</t>
  </si>
  <si>
    <t>BAMY_RS03150</t>
  </si>
  <si>
    <t>old_locus_tag=BAMY_03080</t>
  </si>
  <si>
    <t>WP_003155970.1</t>
  </si>
  <si>
    <t>co-chaperone GroES</t>
  </si>
  <si>
    <t>BAMY_RS03155</t>
  </si>
  <si>
    <t>old_locus_tag=BAMY_03085</t>
  </si>
  <si>
    <t>WP_003155941.1</t>
  </si>
  <si>
    <t>molecular chaperone GroEL</t>
  </si>
  <si>
    <t>BAMY_RS03160</t>
  </si>
  <si>
    <t>old_locus_tag=BAMY_03090</t>
  </si>
  <si>
    <t>WP_032857018.1</t>
  </si>
  <si>
    <t>BAMY_RS03165</t>
  </si>
  <si>
    <t>old_locus_tag=BAMY_03095</t>
  </si>
  <si>
    <t>WP_014417068.1</t>
  </si>
  <si>
    <t>BAMY_RS03170</t>
  </si>
  <si>
    <t>BAMY_RS03175</t>
  </si>
  <si>
    <t>old_locus_tag=BAMY_03100</t>
  </si>
  <si>
    <t>WP_025853949.1</t>
  </si>
  <si>
    <t>BAMY_RS03180</t>
  </si>
  <si>
    <t>old_locus_tag=BAMY_03105</t>
  </si>
  <si>
    <t>WP_024084965.1</t>
  </si>
  <si>
    <t>sorbitol dehydrogenase</t>
  </si>
  <si>
    <t>BAMY_RS03185</t>
  </si>
  <si>
    <t>pseudo;old_locus_tag=BAMY_03110</t>
  </si>
  <si>
    <t>BAMY_RS03190</t>
  </si>
  <si>
    <t>old_locus_tag=BAMY_03115</t>
  </si>
  <si>
    <t>WP_071543301.1</t>
  </si>
  <si>
    <t>carbohydrate kinase</t>
  </si>
  <si>
    <t>BAMY_RS03195</t>
  </si>
  <si>
    <t>old_locus_tag=BAMY_03120</t>
  </si>
  <si>
    <t>WP_025853950.1</t>
  </si>
  <si>
    <t>BAMY_RS03200</t>
  </si>
  <si>
    <t>old_locus_tag=BAMY_03125</t>
  </si>
  <si>
    <t>WP_025853951.1</t>
  </si>
  <si>
    <t>phage-shock protein</t>
  </si>
  <si>
    <t>BAMY_RS03205</t>
  </si>
  <si>
    <t>old_locus_tag=BAMY_03130</t>
  </si>
  <si>
    <t>WP_025853952.1</t>
  </si>
  <si>
    <t>BAMY_RS03210</t>
  </si>
  <si>
    <t>old_locus_tag=BAMY_03135</t>
  </si>
  <si>
    <t>WP_025853953.1</t>
  </si>
  <si>
    <t>BAMY_RS03215</t>
  </si>
  <si>
    <t>old_locus_tag=BAMY_03140</t>
  </si>
  <si>
    <t>WP_025853954.1</t>
  </si>
  <si>
    <t>BAMY_RS03220</t>
  </si>
  <si>
    <t>old_locus_tag=BAMY_03145</t>
  </si>
  <si>
    <t>WP_025853955.1</t>
  </si>
  <si>
    <t>peptidoglycan O-acetyltransferase</t>
  </si>
  <si>
    <t>BAMY_RS03225</t>
  </si>
  <si>
    <t>old_locus_tag=BAMY_03150</t>
  </si>
  <si>
    <t>WP_014304535.1</t>
  </si>
  <si>
    <t>BAMY_RS03230</t>
  </si>
  <si>
    <t>old_locus_tag=BAMY_03155</t>
  </si>
  <si>
    <t>WP_003155802.1</t>
  </si>
  <si>
    <t>DNA-directed RNA polymerase sigma-70 factor</t>
  </si>
  <si>
    <t>BAMY_RS03235</t>
  </si>
  <si>
    <t>old_locus_tag=BAMY_03160</t>
  </si>
  <si>
    <t>WP_003155800.1</t>
  </si>
  <si>
    <t>butanediol dehydrogenase</t>
  </si>
  <si>
    <t>BAMY_RS03240</t>
  </si>
  <si>
    <t>old_locus_tag=BAMY_03165</t>
  </si>
  <si>
    <t>WP_003155798.1</t>
  </si>
  <si>
    <t>BAMY_RS03245</t>
  </si>
  <si>
    <t>old_locus_tag=BAMY_03170</t>
  </si>
  <si>
    <t>WP_015388601.1</t>
  </si>
  <si>
    <t>BAMY_RS03250</t>
  </si>
  <si>
    <t>old_locus_tag=BAMY_03175</t>
  </si>
  <si>
    <t>WP_007408879.1</t>
  </si>
  <si>
    <t>BAMY_RS03255</t>
  </si>
  <si>
    <t>old_locus_tag=BAMY_03180</t>
  </si>
  <si>
    <t>WP_003155789.1</t>
  </si>
  <si>
    <t>copper oxidase</t>
  </si>
  <si>
    <t>BAMY_RS03260</t>
  </si>
  <si>
    <t>old_locus_tag=BAMY_03185</t>
  </si>
  <si>
    <t>WP_015388599.1</t>
  </si>
  <si>
    <t>GABA permease</t>
  </si>
  <si>
    <t>BAMY_RS03265</t>
  </si>
  <si>
    <t>old_locus_tag=BAMY_03190</t>
  </si>
  <si>
    <t>WP_025853956.1</t>
  </si>
  <si>
    <t>ATPase AAA</t>
  </si>
  <si>
    <t>BAMY_RS03270</t>
  </si>
  <si>
    <t>old_locus_tag=BAMY_03195</t>
  </si>
  <si>
    <t>WP_025853957.1</t>
  </si>
  <si>
    <t>BAMY_RS03275</t>
  </si>
  <si>
    <t>old_locus_tag=BAMY_03200</t>
  </si>
  <si>
    <t>WP_025853958.1</t>
  </si>
  <si>
    <t>BAMY_RS03280</t>
  </si>
  <si>
    <t>old_locus_tag=BAMY_03205</t>
  </si>
  <si>
    <t>WP_003155784.1</t>
  </si>
  <si>
    <t>GMP synthetase</t>
  </si>
  <si>
    <t>BAMY_RS03285</t>
  </si>
  <si>
    <t>old_locus_tag=BAMY_03210</t>
  </si>
  <si>
    <t>WP_003155783.1</t>
  </si>
  <si>
    <t>RNA polymerase</t>
  </si>
  <si>
    <t>BAMY_RS03290</t>
  </si>
  <si>
    <t>old_locus_tag=BAMY_03215</t>
  </si>
  <si>
    <t>WP_025853959.1</t>
  </si>
  <si>
    <t>BAMY_RS03295</t>
  </si>
  <si>
    <t>old_locus_tag=BAMY_03220</t>
  </si>
  <si>
    <t>WP_003155780.1</t>
  </si>
  <si>
    <t>NCS2 family permease</t>
  </si>
  <si>
    <t>BAMY_RS03300</t>
  </si>
  <si>
    <t>old_locus_tag=BAMY_03225</t>
  </si>
  <si>
    <t>WP_014304542.1</t>
  </si>
  <si>
    <t>BAMY_RS03305</t>
  </si>
  <si>
    <t>old_locus_tag=BAMY_03230</t>
  </si>
  <si>
    <t>WP_003155777.1</t>
  </si>
  <si>
    <t>BAMY_RS03310</t>
  </si>
  <si>
    <t>old_locus_tag=BAMY_03235</t>
  </si>
  <si>
    <t>WP_003155773.1</t>
  </si>
  <si>
    <t>DUF2179 domain-containing protein</t>
  </si>
  <si>
    <t>BAMY_RS03315</t>
  </si>
  <si>
    <t>old_locus_tag=BAMY_03240</t>
  </si>
  <si>
    <t>WP_003155772.1</t>
  </si>
  <si>
    <t>NETI motif-containing protein</t>
  </si>
  <si>
    <t>BAMY_RS03320</t>
  </si>
  <si>
    <t>old_locus_tag=BAMY_03245</t>
  </si>
  <si>
    <t>WP_003155768.1</t>
  </si>
  <si>
    <t>5-(carboxyamino)imidazole ribonucleotide mutase</t>
  </si>
  <si>
    <t>BAMY_RS03325</t>
  </si>
  <si>
    <t>old_locus_tag=BAMY_03250</t>
  </si>
  <si>
    <t>WP_042634928.1</t>
  </si>
  <si>
    <t>5-(carboxyamino)imidazole ribonucleotide synthase</t>
  </si>
  <si>
    <t>BAMY_RS03330</t>
  </si>
  <si>
    <t>old_locus_tag=BAMY_03255</t>
  </si>
  <si>
    <t>WP_007408896.1</t>
  </si>
  <si>
    <t>adenylosuccinate lyase</t>
  </si>
  <si>
    <t>BAMY_RS03335</t>
  </si>
  <si>
    <t>old_locus_tag=BAMY_03260</t>
  </si>
  <si>
    <t>WP_003155762.1</t>
  </si>
  <si>
    <t>phosphoribosylaminoimidazolesuccinocarboxamide synthase</t>
  </si>
  <si>
    <t>BAMY_RS03340</t>
  </si>
  <si>
    <t>old_locus_tag=BAMY_03265</t>
  </si>
  <si>
    <t>WP_014417102.1</t>
  </si>
  <si>
    <t>phosphoribosylformylglycinamidine synthase</t>
  </si>
  <si>
    <t>BAMY_RS03345</t>
  </si>
  <si>
    <t>old_locus_tag=BAMY_03270</t>
  </si>
  <si>
    <t>WP_025853960.1</t>
  </si>
  <si>
    <t>phosphoribosylformylglycinamidine synthase I</t>
  </si>
  <si>
    <t>BAMY_RS03350</t>
  </si>
  <si>
    <t>old_locus_tag=BAMY_03275</t>
  </si>
  <si>
    <t>WP_025853961.1</t>
  </si>
  <si>
    <t>phosphoribosylformylglycinamidine synthase II</t>
  </si>
  <si>
    <t>BAMY_RS03355</t>
  </si>
  <si>
    <t>old_locus_tag=BAMY_03280</t>
  </si>
  <si>
    <t>WP_003155754.1</t>
  </si>
  <si>
    <t>amidophosphoribosyltransferase</t>
  </si>
  <si>
    <t>BAMY_RS03360</t>
  </si>
  <si>
    <t>old_locus_tag=BAMY_03285</t>
  </si>
  <si>
    <t>WP_003155753.1</t>
  </si>
  <si>
    <t>phosphoribosylformylglycinamidine cyclo-ligase</t>
  </si>
  <si>
    <t>BAMY_RS03365</t>
  </si>
  <si>
    <t>old_locus_tag=BAMY_03290</t>
  </si>
  <si>
    <t>WP_003155752.1</t>
  </si>
  <si>
    <t>phosphoribosylglycinamide formyltransferase</t>
  </si>
  <si>
    <t>BAMY_RS03370</t>
  </si>
  <si>
    <t>old_locus_tag=BAMY_03295</t>
  </si>
  <si>
    <t>WP_025853962.1</t>
  </si>
  <si>
    <t>bifunctional phosphoribosylaminoimidazolecarboxamide formyltransferase/inosine monophosphate cyclohydrolase</t>
  </si>
  <si>
    <t>BAMY_RS03375</t>
  </si>
  <si>
    <t>old_locus_tag=BAMY_03300</t>
  </si>
  <si>
    <t>WP_025853963.1</t>
  </si>
  <si>
    <t>phosphoribosylamine--glycine ligase</t>
  </si>
  <si>
    <t>BAMY_RS03380</t>
  </si>
  <si>
    <t>old_locus_tag=BAMY_03305</t>
  </si>
  <si>
    <t>WP_003155749.1</t>
  </si>
  <si>
    <t>BAMY_RS03385</t>
  </si>
  <si>
    <t>old_locus_tag=BAMY_03310</t>
  </si>
  <si>
    <t>WP_003155748.1</t>
  </si>
  <si>
    <t>adenine deaminase</t>
  </si>
  <si>
    <t>BAMY_RS03390</t>
  </si>
  <si>
    <t>old_locus_tag=BAMY_03315</t>
  </si>
  <si>
    <t>WP_014304551.1</t>
  </si>
  <si>
    <t>BAMY_RS03395</t>
  </si>
  <si>
    <t>old_locus_tag=BAMY_03320</t>
  </si>
  <si>
    <t>WP_003155745.1</t>
  </si>
  <si>
    <t>BAMY_RS03400</t>
  </si>
  <si>
    <t>old_locus_tag=BAMY_03325</t>
  </si>
  <si>
    <t>WP_003155744.1</t>
  </si>
  <si>
    <t>FMN-binding glutamate synthase family protein</t>
  </si>
  <si>
    <t>BAMY_RS03405</t>
  </si>
  <si>
    <t>old_locus_tag=BAMY_03330</t>
  </si>
  <si>
    <t>WP_021734249.1</t>
  </si>
  <si>
    <t>BAMY_RS03410</t>
  </si>
  <si>
    <t>old_locus_tag=BAMY_03335</t>
  </si>
  <si>
    <t>WP_003155740.1</t>
  </si>
  <si>
    <t>geranylgeranylglyceryl/heptaprenylglyceryl phosphate synthase</t>
  </si>
  <si>
    <t>BAMY_RS03415</t>
  </si>
  <si>
    <t>old_locus_tag=BAMY_03340</t>
  </si>
  <si>
    <t>WP_025853965.1</t>
  </si>
  <si>
    <t>ATP-dependent DNA helicase PcrA</t>
  </si>
  <si>
    <t>ligA</t>
  </si>
  <si>
    <t>BAMY_RS03420</t>
  </si>
  <si>
    <t>old_locus_tag=BAMY_03345</t>
  </si>
  <si>
    <t>WP_003155738.1</t>
  </si>
  <si>
    <t>DNA ligase (NAD(+)) LigA</t>
  </si>
  <si>
    <t>BAMY_RS03425</t>
  </si>
  <si>
    <t>old_locus_tag=BAMY_03350</t>
  </si>
  <si>
    <t>WP_003155737.1</t>
  </si>
  <si>
    <t>BAMY_RS03430</t>
  </si>
  <si>
    <t>old_locus_tag=BAMY_03355</t>
  </si>
  <si>
    <t>WP_025853966.1</t>
  </si>
  <si>
    <t>BAMY_RS03435</t>
  </si>
  <si>
    <t>old_locus_tag=BAMY_03360</t>
  </si>
  <si>
    <t>WP_003155735.1</t>
  </si>
  <si>
    <t>BAMY_RS03440</t>
  </si>
  <si>
    <t>old_locus_tag=BAMY_03365</t>
  </si>
  <si>
    <t>WP_003155733.1</t>
  </si>
  <si>
    <t>BAMY_RS03445</t>
  </si>
  <si>
    <t>old_locus_tag=BAMY_03370</t>
  </si>
  <si>
    <t>WP_003155732.1</t>
  </si>
  <si>
    <t>aspartyl/glutamyl-tRNA(Asn/Gln) amidotransferase subunit C</t>
  </si>
  <si>
    <t>gatA</t>
  </si>
  <si>
    <t>BAMY_RS03450</t>
  </si>
  <si>
    <t>old_locus_tag=BAMY_03375</t>
  </si>
  <si>
    <t>WP_003155731.1</t>
  </si>
  <si>
    <t>aspartyl/glutamyl-tRNA amidotransferase subunit A</t>
  </si>
  <si>
    <t>BAMY_RS03455</t>
  </si>
  <si>
    <t>old_locus_tag=BAMY_03380</t>
  </si>
  <si>
    <t>WP_015388583.1</t>
  </si>
  <si>
    <t>aspartyl/glutamyl-tRNA amidotransferase subunit B</t>
  </si>
  <si>
    <t>BAMY_RS03460</t>
  </si>
  <si>
    <t>old_locus_tag=BAMY_03385</t>
  </si>
  <si>
    <t>WP_025853967.1</t>
  </si>
  <si>
    <t>BAMY_RS03465</t>
  </si>
  <si>
    <t>old_locus_tag=BAMY_03390</t>
  </si>
  <si>
    <t>WP_025853968.1</t>
  </si>
  <si>
    <t>swarming motility protein SwrC</t>
  </si>
  <si>
    <t>BAMY_RS03470</t>
  </si>
  <si>
    <t>old_locus_tag=BAMY_03395</t>
  </si>
  <si>
    <t>WP_007609891.1</t>
  </si>
  <si>
    <t>diacylglycerol kinase</t>
  </si>
  <si>
    <t>BAMY_RS03475</t>
  </si>
  <si>
    <t>old_locus_tag=BAMY_03400</t>
  </si>
  <si>
    <t>WP_025853969.1</t>
  </si>
  <si>
    <t>23S rRNA (uracil-5-)-methyltransferase RumA</t>
  </si>
  <si>
    <t>BAMY_RS03480</t>
  </si>
  <si>
    <t>old_locus_tag=BAMY_03405</t>
  </si>
  <si>
    <t>WP_071543302.1</t>
  </si>
  <si>
    <t>LuxR family transcriptional regulator</t>
  </si>
  <si>
    <t>BAMY_RS03485</t>
  </si>
  <si>
    <t>old_locus_tag=BAMY_03410</t>
  </si>
  <si>
    <t>WP_025853971.1</t>
  </si>
  <si>
    <t>BAMY_RS03490</t>
  </si>
  <si>
    <t>old_locus_tag=BAMY_03415</t>
  </si>
  <si>
    <t>WP_025853972.1</t>
  </si>
  <si>
    <t>acyl carrier protein</t>
  </si>
  <si>
    <t>BAMY_RS03495</t>
  </si>
  <si>
    <t>old_locus_tag=BAMY_03420</t>
  </si>
  <si>
    <t>WP_007609902.1</t>
  </si>
  <si>
    <t>BAMY_RS03500</t>
  </si>
  <si>
    <t>old_locus_tag=BAMY_03425</t>
  </si>
  <si>
    <t>WP_025853973.1</t>
  </si>
  <si>
    <t>3-oxoacyl-ACP synthase</t>
  </si>
  <si>
    <t>BAMY_RS03505</t>
  </si>
  <si>
    <t>old_locus_tag=BAMY_03430</t>
  </si>
  <si>
    <t>WP_058906627.1</t>
  </si>
  <si>
    <t>beta-ketoacyl synthase</t>
  </si>
  <si>
    <t>BAMY_RS03510</t>
  </si>
  <si>
    <t>old_locus_tag=BAMY_03435</t>
  </si>
  <si>
    <t>WP_025853974.1</t>
  </si>
  <si>
    <t>3-oxoacyl-ACP reductase</t>
  </si>
  <si>
    <t>BAMY_RS03515</t>
  </si>
  <si>
    <t>old_locus_tag=BAMY_03440</t>
  </si>
  <si>
    <t>WP_003155721.1</t>
  </si>
  <si>
    <t>BAMY_RS03520</t>
  </si>
  <si>
    <t>old_locus_tag=BAMY_03445</t>
  </si>
  <si>
    <t>WP_025853975.1</t>
  </si>
  <si>
    <t>BAMY_RS03525</t>
  </si>
  <si>
    <t>DNA-binding protein</t>
  </si>
  <si>
    <t>BAMY_RS03530</t>
  </si>
  <si>
    <t>old_locus_tag=BAMY_03450</t>
  </si>
  <si>
    <t>WP_025853976.1</t>
  </si>
  <si>
    <t>BAMY_RS03535</t>
  </si>
  <si>
    <t>old_locus_tag=BAMY_03455</t>
  </si>
  <si>
    <t>WP_025853977.1</t>
  </si>
  <si>
    <t>BAMY_RS03540</t>
  </si>
  <si>
    <t>partial;pseudo;old_locus_tag=BAMY_03460</t>
  </si>
  <si>
    <t>BAMY_RS03545</t>
  </si>
  <si>
    <t>old_locus_tag=BAMY_03465</t>
  </si>
  <si>
    <t>WP_003155709.1</t>
  </si>
  <si>
    <t>BAMY_RS03550</t>
  </si>
  <si>
    <t>old_locus_tag=BAMY_03470</t>
  </si>
  <si>
    <t>WP_015388577.1</t>
  </si>
  <si>
    <t>BAMY_RS03555</t>
  </si>
  <si>
    <t>old_locus_tag=BAMY_03475</t>
  </si>
  <si>
    <t>WP_025853979.1</t>
  </si>
  <si>
    <t>aminoglycoside 6-adenylyltransferase</t>
  </si>
  <si>
    <t>BAMY_RS03560</t>
  </si>
  <si>
    <t>old_locus_tag=BAMY_03480</t>
  </si>
  <si>
    <t>WP_003155704.1</t>
  </si>
  <si>
    <t>BAMY_RS03565</t>
  </si>
  <si>
    <t>old_locus_tag=BAMY_03485</t>
  </si>
  <si>
    <t>WP_007408934.1</t>
  </si>
  <si>
    <t>spore coat protein CotJB</t>
  </si>
  <si>
    <t>BAMY_RS03570</t>
  </si>
  <si>
    <t>old_locus_tag=BAMY_03490</t>
  </si>
  <si>
    <t>WP_003155700.1</t>
  </si>
  <si>
    <t>BAMY_RS03575</t>
  </si>
  <si>
    <t>old_locus_tag=BAMY_03495</t>
  </si>
  <si>
    <t>WP_025853980.1</t>
  </si>
  <si>
    <t>BAMY_RS03580</t>
  </si>
  <si>
    <t>old_locus_tag=BAMY_03500</t>
  </si>
  <si>
    <t>WP_003155698.1</t>
  </si>
  <si>
    <t>BAMY_RS03585</t>
  </si>
  <si>
    <t>old_locus_tag=BAMY_03505</t>
  </si>
  <si>
    <t>WP_024084984.1</t>
  </si>
  <si>
    <t>DUF421 domain-containing protein</t>
  </si>
  <si>
    <t>BAMY_RS03590</t>
  </si>
  <si>
    <t>old_locus_tag=BAMY_03510</t>
  </si>
  <si>
    <t>WP_003155696.1</t>
  </si>
  <si>
    <t>BAMY_RS03595</t>
  </si>
  <si>
    <t>old_locus_tag=BAMY_03515</t>
  </si>
  <si>
    <t>WP_003155695.1</t>
  </si>
  <si>
    <t>BAMY_RS03600</t>
  </si>
  <si>
    <t>BAMY_RS03605</t>
  </si>
  <si>
    <t>old_locus_tag=BAMY_03520</t>
  </si>
  <si>
    <t>WP_025853981.1</t>
  </si>
  <si>
    <t>sulfate transporter</t>
  </si>
  <si>
    <t>BAMY_RS03610</t>
  </si>
  <si>
    <t>old_locus_tag=BAMY_03525</t>
  </si>
  <si>
    <t>WP_003155693.1</t>
  </si>
  <si>
    <t>DUF2292 domain-containing protein</t>
  </si>
  <si>
    <t>BAMY_RS03615</t>
  </si>
  <si>
    <t>old_locus_tag=BAMY_03530</t>
  </si>
  <si>
    <t>WP_003155691.1</t>
  </si>
  <si>
    <t>BAMY_RS03620</t>
  </si>
  <si>
    <t>old_locus_tag=BAMY_03535</t>
  </si>
  <si>
    <t>WP_003155689.1</t>
  </si>
  <si>
    <t>BAMY_RS03625</t>
  </si>
  <si>
    <t>old_locus_tag=BAMY_03540</t>
  </si>
  <si>
    <t>WP_003155687.1</t>
  </si>
  <si>
    <t>BAMY_RS03630</t>
  </si>
  <si>
    <t>old_locus_tag=BAMY_03545</t>
  </si>
  <si>
    <t>WP_003155685.1</t>
  </si>
  <si>
    <t>BAMY_RS03635</t>
  </si>
  <si>
    <t>old_locus_tag=BAMY_03550</t>
  </si>
  <si>
    <t>WP_007408944.1</t>
  </si>
  <si>
    <t>BAMY_RS03640</t>
  </si>
  <si>
    <t>old_locus_tag=BAMY_03555</t>
  </si>
  <si>
    <t>WP_071543303.1</t>
  </si>
  <si>
    <t>NADPH--cytochrome reductase</t>
  </si>
  <si>
    <t>BAMY_RS03645</t>
  </si>
  <si>
    <t>old_locus_tag=BAMY_03560</t>
  </si>
  <si>
    <t>WP_025853984.1</t>
  </si>
  <si>
    <t>BAMY_RS03650</t>
  </si>
  <si>
    <t>old_locus_tag=BAMY_03565</t>
  </si>
  <si>
    <t>WP_007609957.1</t>
  </si>
  <si>
    <t>BAMY_RS03655</t>
  </si>
  <si>
    <t>old_locus_tag=BAMY_03570</t>
  </si>
  <si>
    <t>WP_014304574.1</t>
  </si>
  <si>
    <t>BAMY_RS03660</t>
  </si>
  <si>
    <t>old_locus_tag=BAMY_03575</t>
  </si>
  <si>
    <t>WP_014304575.1</t>
  </si>
  <si>
    <t>BAMY_RS03665</t>
  </si>
  <si>
    <t>old_locus_tag=BAMY_03580</t>
  </si>
  <si>
    <t>WP_025853985.1</t>
  </si>
  <si>
    <t>BAMY_RS03670</t>
  </si>
  <si>
    <t>BAMY_RS03675</t>
  </si>
  <si>
    <t>old_locus_tag=BAMY_03585</t>
  </si>
  <si>
    <t>WP_025853986.1</t>
  </si>
  <si>
    <t>BAMY_RS03680</t>
  </si>
  <si>
    <t>old_locus_tag=BAMY_03590</t>
  </si>
  <si>
    <t>WP_025853987.1</t>
  </si>
  <si>
    <t>cyclodehydratase</t>
  </si>
  <si>
    <t>BAMY_RS03685</t>
  </si>
  <si>
    <t>old_locus_tag=BAMY_03595</t>
  </si>
  <si>
    <t>WP_014304579.1</t>
  </si>
  <si>
    <t>docking protein</t>
  </si>
  <si>
    <t>BAMY_RS03690</t>
  </si>
  <si>
    <t>old_locus_tag=BAMY_03600</t>
  </si>
  <si>
    <t>WP_014304580.1</t>
  </si>
  <si>
    <t>dehydrogenase</t>
  </si>
  <si>
    <t>BAMY_RS03695</t>
  </si>
  <si>
    <t>old_locus_tag=BAMY_03605</t>
  </si>
  <si>
    <t>WP_014304581.1</t>
  </si>
  <si>
    <t>CAAX amino protease</t>
  </si>
  <si>
    <t>BAMY_RS03700</t>
  </si>
  <si>
    <t>old_locus_tag=BAMY_03610</t>
  </si>
  <si>
    <t>WP_032862044.1</t>
  </si>
  <si>
    <t>BAMY_RS03705</t>
  </si>
  <si>
    <t>old_locus_tag=BAMY_03620</t>
  </si>
  <si>
    <t>WP_003155677.1</t>
  </si>
  <si>
    <t>glycerol phosphate lipoteichoic acid synthase</t>
  </si>
  <si>
    <t>BAMY_RS03710</t>
  </si>
  <si>
    <t>old_locus_tag=BAMY_03625</t>
  </si>
  <si>
    <t>WP_003155676.1</t>
  </si>
  <si>
    <t>glucose-1-phosphate cytidylyltransferase</t>
  </si>
  <si>
    <t>BAMY_RS03715</t>
  </si>
  <si>
    <t>old_locus_tag=BAMY_03630</t>
  </si>
  <si>
    <t>WP_014304584.1</t>
  </si>
  <si>
    <t>sugar dehydratase/epimerase yfnG</t>
  </si>
  <si>
    <t>BAMY_RS03720</t>
  </si>
  <si>
    <t>old_locus_tag=BAMY_03635</t>
  </si>
  <si>
    <t>WP_015388567.1</t>
  </si>
  <si>
    <t>BAMY_RS03725</t>
  </si>
  <si>
    <t>old_locus_tag=BAMY_03640</t>
  </si>
  <si>
    <t>WP_025853989.1</t>
  </si>
  <si>
    <t>glycosyl transferase</t>
  </si>
  <si>
    <t>BAMY_RS03730</t>
  </si>
  <si>
    <t>old_locus_tag=BAMY_03645</t>
  </si>
  <si>
    <t>WP_003155671.1</t>
  </si>
  <si>
    <t>BAMY_RS03735</t>
  </si>
  <si>
    <t>old_locus_tag=BAMY_03650</t>
  </si>
  <si>
    <t>WP_071543304.1</t>
  </si>
  <si>
    <t>BAMY_RS03740</t>
  </si>
  <si>
    <t>old_locus_tag=BAMY_03655</t>
  </si>
  <si>
    <t>WP_003155668.1</t>
  </si>
  <si>
    <t>BAMY_RS03745</t>
  </si>
  <si>
    <t>old_locus_tag=BAMY_03660</t>
  </si>
  <si>
    <t>WP_003155667.1</t>
  </si>
  <si>
    <t>aldehyde dehydrogenase</t>
  </si>
  <si>
    <t>BAMY_RS03750</t>
  </si>
  <si>
    <t>old_locus_tag=BAMY_03665</t>
  </si>
  <si>
    <t>WP_003155664.1</t>
  </si>
  <si>
    <t>methyl-accepting chemotaxis protein</t>
  </si>
  <si>
    <t>BAMY_RS03755</t>
  </si>
  <si>
    <t>old_locus_tag=BAMY_03670</t>
  </si>
  <si>
    <t>WP_014304589.1</t>
  </si>
  <si>
    <t>BAMY_RS03760</t>
  </si>
  <si>
    <t>old_locus_tag=BAMY_03675</t>
  </si>
  <si>
    <t>WP_025649929.1</t>
  </si>
  <si>
    <t>BAMY_RS03765</t>
  </si>
  <si>
    <t>old_locus_tag=BAMY_03680</t>
  </si>
  <si>
    <t>WP_025853990.1</t>
  </si>
  <si>
    <t>BAMY_RS03770</t>
  </si>
  <si>
    <t>old_locus_tag=BAMY_03685</t>
  </si>
  <si>
    <t>WP_003155658.1</t>
  </si>
  <si>
    <t>BAMY_RS03775</t>
  </si>
  <si>
    <t>old_locus_tag=BAMY_03690</t>
  </si>
  <si>
    <t>WP_015388563.1</t>
  </si>
  <si>
    <t>BAMY_RS03780</t>
  </si>
  <si>
    <t>old_locus_tag=BAMY_03695</t>
  </si>
  <si>
    <t>WP_003155656.1</t>
  </si>
  <si>
    <t>heme ABC transporter ATP-binding protein</t>
  </si>
  <si>
    <t>BAMY_RS03785</t>
  </si>
  <si>
    <t>old_locus_tag=BAMY_03700</t>
  </si>
  <si>
    <t>WP_025853991.1</t>
  </si>
  <si>
    <t>RNA helicase</t>
  </si>
  <si>
    <t>BAMY_RS03790</t>
  </si>
  <si>
    <t>pseudo;old_locus_tag=BAMY_03705</t>
  </si>
  <si>
    <t>BAMY_RS03795</t>
  </si>
  <si>
    <t>old_locus_tag=BAMY_03710</t>
  </si>
  <si>
    <t>WP_003155653.1</t>
  </si>
  <si>
    <t>NADP-dependent oxidoreductase</t>
  </si>
  <si>
    <t>BAMY_RS03800</t>
  </si>
  <si>
    <t>old_locus_tag=BAMY_03715</t>
  </si>
  <si>
    <t>WP_024084993.1</t>
  </si>
  <si>
    <t>BAMY_RS03805</t>
  </si>
  <si>
    <t>old_locus_tag=BAMY_03720</t>
  </si>
  <si>
    <t>WP_003155650.1</t>
  </si>
  <si>
    <t>BAMY_RS03810</t>
  </si>
  <si>
    <t>old_locus_tag=BAMY_03725</t>
  </si>
  <si>
    <t>WP_003155647.1</t>
  </si>
  <si>
    <t>pectate lyase</t>
  </si>
  <si>
    <t>BAMY_RS03815</t>
  </si>
  <si>
    <t>old_locus_tag=BAMY_03730</t>
  </si>
  <si>
    <t>WP_007408966.1</t>
  </si>
  <si>
    <t>2-oxoglutarate translocator</t>
  </si>
  <si>
    <t>BAMY_RS03820</t>
  </si>
  <si>
    <t>old_locus_tag=BAMY_03735</t>
  </si>
  <si>
    <t>WP_025853993.1</t>
  </si>
  <si>
    <t>BAMY_RS03825</t>
  </si>
  <si>
    <t>old_locus_tag=BAMY_03740</t>
  </si>
  <si>
    <t>WP_071543305.1</t>
  </si>
  <si>
    <t>exosporium protein</t>
  </si>
  <si>
    <t>BAMY_RS03830</t>
  </si>
  <si>
    <t>old_locus_tag=BAMY_03745</t>
  </si>
  <si>
    <t>WP_003155621.1</t>
  </si>
  <si>
    <t>BAMY_RS03835</t>
  </si>
  <si>
    <t>old_locus_tag=BAMY_03750</t>
  </si>
  <si>
    <t>WP_015388549.1</t>
  </si>
  <si>
    <t>response regulator</t>
  </si>
  <si>
    <t>BAMY_RS03840</t>
  </si>
  <si>
    <t>old_locus_tag=BAMY_03755</t>
  </si>
  <si>
    <t>WP_025853998.1</t>
  </si>
  <si>
    <t>BAMY_RS03845</t>
  </si>
  <si>
    <t>old_locus_tag=BAMY_03760</t>
  </si>
  <si>
    <t>WP_014304607.1</t>
  </si>
  <si>
    <t>citrate transporter</t>
  </si>
  <si>
    <t>BAMY_RS03850</t>
  </si>
  <si>
    <t>old_locus_tag=BAMY_03765</t>
  </si>
  <si>
    <t>WP_003155613.1</t>
  </si>
  <si>
    <t>MBL fold metallo-hydrolase</t>
  </si>
  <si>
    <t>BAMY_RS03855</t>
  </si>
  <si>
    <t>old_locus_tag=BAMY_03770</t>
  </si>
  <si>
    <t>WP_025853999.1</t>
  </si>
  <si>
    <t>nitric oxide synthase</t>
  </si>
  <si>
    <t>BAMY_RS03860</t>
  </si>
  <si>
    <t>old_locus_tag=BAMY_03775</t>
  </si>
  <si>
    <t>WP_003155611.1</t>
  </si>
  <si>
    <t>acylphosphatase</t>
  </si>
  <si>
    <t>BAMY_RS03865</t>
  </si>
  <si>
    <t>old_locus_tag=BAMY_03780</t>
  </si>
  <si>
    <t>WP_025854000.1</t>
  </si>
  <si>
    <t>MOSC domain-containing protein</t>
  </si>
  <si>
    <t>BAMY_RS03870</t>
  </si>
  <si>
    <t>old_locus_tag=BAMY_03785</t>
  </si>
  <si>
    <t>WP_003155609.1</t>
  </si>
  <si>
    <t>DUF2639 domain-containing protein</t>
  </si>
  <si>
    <t>BAMY_RS03875</t>
  </si>
  <si>
    <t>old_locus_tag=BAMY_03790</t>
  </si>
  <si>
    <t>WP_003155607.1</t>
  </si>
  <si>
    <t>BAMY_RS03880</t>
  </si>
  <si>
    <t>old_locus_tag=BAMY_03795</t>
  </si>
  <si>
    <t>WP_003155605.1</t>
  </si>
  <si>
    <t>BAMY_RS03885</t>
  </si>
  <si>
    <t>old_locus_tag=BAMY_03800</t>
  </si>
  <si>
    <t>WP_012117066.1</t>
  </si>
  <si>
    <t>PTS acetylglucosamine transporter subunit IIB</t>
  </si>
  <si>
    <t>BAMY_RS03890</t>
  </si>
  <si>
    <t>old_locus_tag=BAMY_03805</t>
  </si>
  <si>
    <t>WP_003155601.1</t>
  </si>
  <si>
    <t>BAMY_RS03895</t>
  </si>
  <si>
    <t>old_locus_tag=BAMY_03810</t>
  </si>
  <si>
    <t>WP_025854002.1</t>
  </si>
  <si>
    <t>BAMY_RS03900</t>
  </si>
  <si>
    <t>old_locus_tag=BAMY_03815</t>
  </si>
  <si>
    <t>WP_025854003.1</t>
  </si>
  <si>
    <t>BAMY_RS03905</t>
  </si>
  <si>
    <t>old_locus_tag=BAMY_03820</t>
  </si>
  <si>
    <t>WP_003155596.1</t>
  </si>
  <si>
    <t>BAMY_RS03910</t>
  </si>
  <si>
    <t>old_locus_tag=BAMY_03825</t>
  </si>
  <si>
    <t>WP_003155595.1</t>
  </si>
  <si>
    <t>BAMY_RS03915</t>
  </si>
  <si>
    <t>old_locus_tag=BAMY_03830</t>
  </si>
  <si>
    <t>WP_007408496.1</t>
  </si>
  <si>
    <t>BAMY_RS03920</t>
  </si>
  <si>
    <t>old_locus_tag=BAMY_03835</t>
  </si>
  <si>
    <t>WP_003155593.1</t>
  </si>
  <si>
    <t>trehalose permease IIC protein</t>
  </si>
  <si>
    <t>BAMY_RS03925</t>
  </si>
  <si>
    <t>old_locus_tag=BAMY_03840</t>
  </si>
  <si>
    <t>WP_025854004.1</t>
  </si>
  <si>
    <t>alpha,alpha-phosphotrehalase</t>
  </si>
  <si>
    <t>BAMY_RS03930</t>
  </si>
  <si>
    <t>old_locus_tag=BAMY_03845</t>
  </si>
  <si>
    <t>WP_025854005.1</t>
  </si>
  <si>
    <t>trehalose operon repressor</t>
  </si>
  <si>
    <t>BAMY_RS03935</t>
  </si>
  <si>
    <t>old_locus_tag=BAMY_03850</t>
  </si>
  <si>
    <t>WP_071543306.1</t>
  </si>
  <si>
    <t>NAD(P)H-dependent oxidoreductase</t>
  </si>
  <si>
    <t>BAMY_RS03940</t>
  </si>
  <si>
    <t>old_locus_tag=BAMY_03855</t>
  </si>
  <si>
    <t>WP_003155586.1</t>
  </si>
  <si>
    <t>BAMY_RS03945</t>
  </si>
  <si>
    <t>old_locus_tag=BAMY_03860</t>
  </si>
  <si>
    <t>WP_025854008.1</t>
  </si>
  <si>
    <t>cpdB</t>
  </si>
  <si>
    <t>BAMY_RS03950</t>
  </si>
  <si>
    <t>old_locus_tag=BAMY_03865</t>
  </si>
  <si>
    <t>WP_071543397.1</t>
  </si>
  <si>
    <t>2',3'-cyclic-nucleotide 2'-phosphodiesterase</t>
  </si>
  <si>
    <t>BAMY_RS03955</t>
  </si>
  <si>
    <t>old_locus_tag=BAMY_03870</t>
  </si>
  <si>
    <t>WP_003155578.1</t>
  </si>
  <si>
    <t>BAMY_RS03960</t>
  </si>
  <si>
    <t>old_locus_tag=BAMY_03875</t>
  </si>
  <si>
    <t>WP_025854009.1</t>
  </si>
  <si>
    <t>LacI family transcriptional regulator</t>
  </si>
  <si>
    <t>BAMY_RS03965</t>
  </si>
  <si>
    <t>old_locus_tag=BAMY_03880</t>
  </si>
  <si>
    <t>WP_025854010.1</t>
  </si>
  <si>
    <t>shikimate dehydrogenase</t>
  </si>
  <si>
    <t>BAMY_RS03970</t>
  </si>
  <si>
    <t>old_locus_tag=BAMY_03885</t>
  </si>
  <si>
    <t>WP_024085013.1</t>
  </si>
  <si>
    <t>3-dehydroquinase</t>
  </si>
  <si>
    <t>BAMY_RS03975</t>
  </si>
  <si>
    <t>old_locus_tag=BAMY_03890</t>
  </si>
  <si>
    <t>WP_024085014.1</t>
  </si>
  <si>
    <t>BAMY_RS03980</t>
  </si>
  <si>
    <t>old_locus_tag=BAMY_03895</t>
  </si>
  <si>
    <t>WP_014304621.1</t>
  </si>
  <si>
    <t>BAMY_RS03985</t>
  </si>
  <si>
    <t>old_locus_tag=BAMY_03900</t>
  </si>
  <si>
    <t>WP_014304622.1</t>
  </si>
  <si>
    <t>protein-tyrosine-phosphatase</t>
  </si>
  <si>
    <t>BAMY_RS03990</t>
  </si>
  <si>
    <t>old_locus_tag=BAMY_03905</t>
  </si>
  <si>
    <t>WP_014304623.1</t>
  </si>
  <si>
    <t>BAMY_RS03995</t>
  </si>
  <si>
    <t>old_locus_tag=BAMY_03910</t>
  </si>
  <si>
    <t>WP_003155567.1</t>
  </si>
  <si>
    <t>ribonuclease yfkH</t>
  </si>
  <si>
    <t>BAMY_RS04000</t>
  </si>
  <si>
    <t>old_locus_tag=BAMY_03915</t>
  </si>
  <si>
    <t>WP_014304624.1</t>
  </si>
  <si>
    <t>BAMY_RS04005</t>
  </si>
  <si>
    <t>old_locus_tag=BAMY_03920</t>
  </si>
  <si>
    <t>WP_003155564.1</t>
  </si>
  <si>
    <t>calcium/proton exchanger</t>
  </si>
  <si>
    <t>BAMY_RS04010</t>
  </si>
  <si>
    <t>old_locus_tag=BAMY_03925</t>
  </si>
  <si>
    <t>WP_003155563.1</t>
  </si>
  <si>
    <t>BAMY_RS04015</t>
  </si>
  <si>
    <t>old_locus_tag=BAMY_03930</t>
  </si>
  <si>
    <t>WP_025854011.1</t>
  </si>
  <si>
    <t>mechanosensitive ion channel protein MscS</t>
  </si>
  <si>
    <t>BAMY_RS04020</t>
  </si>
  <si>
    <t>old_locus_tag=BAMY_03935</t>
  </si>
  <si>
    <t>WP_003155560.1</t>
  </si>
  <si>
    <t>radical SAM/CxCxxxxC motif protein YfkAB</t>
  </si>
  <si>
    <t>BAMY_RS04025</t>
  </si>
  <si>
    <t>old_locus_tag=BAMY_03940</t>
  </si>
  <si>
    <t>WP_003155558.1</t>
  </si>
  <si>
    <t>BAMY_RS04030</t>
  </si>
  <si>
    <t>old_locus_tag=BAMY_03945</t>
  </si>
  <si>
    <t>WP_003155556.1</t>
  </si>
  <si>
    <t>delta-lactam-biosynthetic de-N-acetylase</t>
  </si>
  <si>
    <t>BAMY_RS04035</t>
  </si>
  <si>
    <t>old_locus_tag=BAMY_03950</t>
  </si>
  <si>
    <t>WP_025854012.1</t>
  </si>
  <si>
    <t>6-phosphogluconate dehydrogenase</t>
  </si>
  <si>
    <t>BAMY_RS04040</t>
  </si>
  <si>
    <t>old_locus_tag=BAMY_03955</t>
  </si>
  <si>
    <t>WP_025854013.1</t>
  </si>
  <si>
    <t>BAMY_RS04045</t>
  </si>
  <si>
    <t>old_locus_tag=BAMY_03960</t>
  </si>
  <si>
    <t>WP_003155549.1</t>
  </si>
  <si>
    <t>magnesium and cobalt transport protein CorA</t>
  </si>
  <si>
    <t>BAMY_RS04050</t>
  </si>
  <si>
    <t>old_locus_tag=BAMY_03965</t>
  </si>
  <si>
    <t>WP_025854014.1</t>
  </si>
  <si>
    <t>DNA-3-methyladenine glycosylase</t>
  </si>
  <si>
    <t>BAMY_RS04055</t>
  </si>
  <si>
    <t>old_locus_tag=BAMY_03970</t>
  </si>
  <si>
    <t>WP_025854015.1</t>
  </si>
  <si>
    <t>BAMY_RS04060</t>
  </si>
  <si>
    <t>old_locus_tag=BAMY_03975</t>
  </si>
  <si>
    <t>WP_032862070.1</t>
  </si>
  <si>
    <t>BAMY_RS04065</t>
  </si>
  <si>
    <t>old_locus_tag=BAMY_03980</t>
  </si>
  <si>
    <t>WP_003155542.1</t>
  </si>
  <si>
    <t>tRNA-dihydrouridine synthase</t>
  </si>
  <si>
    <t>BAMY_RS04070</t>
  </si>
  <si>
    <t>old_locus_tag=BAMY_03985</t>
  </si>
  <si>
    <t>WP_003155541.1</t>
  </si>
  <si>
    <t>BAMY_RS04075</t>
  </si>
  <si>
    <t>old_locus_tag=BAMY_03990</t>
  </si>
  <si>
    <t>WP_025854017.1</t>
  </si>
  <si>
    <t>acetoin:2,6-dichlorophenolindophenol oxidoreductase subunit alpha</t>
  </si>
  <si>
    <t>BAMY_RS04080</t>
  </si>
  <si>
    <t>old_locus_tag=BAMY_03995</t>
  </si>
  <si>
    <t>WP_015388536.1</t>
  </si>
  <si>
    <t>pyruvate dehydrogenase subunit beta</t>
  </si>
  <si>
    <t>BAMY_RS04085</t>
  </si>
  <si>
    <t>old_locus_tag=BAMY_04000</t>
  </si>
  <si>
    <t>WP_025854018.1</t>
  </si>
  <si>
    <t>branched-chain alpha-keto acid dehydrogenase subunit E2</t>
  </si>
  <si>
    <t>BAMY_RS04090</t>
  </si>
  <si>
    <t>old_locus_tag=BAMY_04005</t>
  </si>
  <si>
    <t>WP_015388534.1</t>
  </si>
  <si>
    <t>dihydrolipoyl dehydrogenase</t>
  </si>
  <si>
    <t>BAMY_RS04095</t>
  </si>
  <si>
    <t>old_locus_tag=BAMY_04010</t>
  </si>
  <si>
    <t>WP_025854019.1</t>
  </si>
  <si>
    <t>sigma-54-dependent Fis family transcriptional regulator</t>
  </si>
  <si>
    <t>BAMY_RS04100</t>
  </si>
  <si>
    <t>old_locus_tag=BAMY_04015</t>
  </si>
  <si>
    <t>WP_003155535.1</t>
  </si>
  <si>
    <t>small, acid-soluble spore protein H</t>
  </si>
  <si>
    <t>BAMY_RS04105</t>
  </si>
  <si>
    <t>old_locus_tag=BAMY_04020</t>
  </si>
  <si>
    <t>WP_003155532.1</t>
  </si>
  <si>
    <t>6-phospho-alpha-glucosidase</t>
  </si>
  <si>
    <t>BAMY_RS04110</t>
  </si>
  <si>
    <t>old_locus_tag=BAMY_04025</t>
  </si>
  <si>
    <t>WP_003155531.1</t>
  </si>
  <si>
    <t>MurR/RpiR family transcriptional regulator</t>
  </si>
  <si>
    <t>BAMY_RS04115</t>
  </si>
  <si>
    <t>old_locus_tag=BAMY_04030</t>
  </si>
  <si>
    <t>WP_015388532.1</t>
  </si>
  <si>
    <t>PTS alpha-glucoside transporter subunit IIBC</t>
  </si>
  <si>
    <t>BAMY_RS04120</t>
  </si>
  <si>
    <t>old_locus_tag=BAMY_04035</t>
  </si>
  <si>
    <t>WP_003155528.1</t>
  </si>
  <si>
    <t>BAMY_RS04125</t>
  </si>
  <si>
    <t>old_locus_tag=BAMY_04040</t>
  </si>
  <si>
    <t>WP_025854020.1</t>
  </si>
  <si>
    <t>BAMY_RS04130</t>
  </si>
  <si>
    <t>old_locus_tag=BAMY_04045</t>
  </si>
  <si>
    <t>WP_003155526.1</t>
  </si>
  <si>
    <t>BAMY_RS04135</t>
  </si>
  <si>
    <t>old_locus_tag=BAMY_04050</t>
  </si>
  <si>
    <t>WP_025854021.1</t>
  </si>
  <si>
    <t>BAMY_RS04140</t>
  </si>
  <si>
    <t>WP_071543307.1</t>
  </si>
  <si>
    <t>BAMY_RS04145</t>
  </si>
  <si>
    <t>old_locus_tag=BAMY_04055</t>
  </si>
  <si>
    <t>WP_025854022.1</t>
  </si>
  <si>
    <t>protoheme IX farnesyltransferase</t>
  </si>
  <si>
    <t>BAMY_RS04150</t>
  </si>
  <si>
    <t>old_locus_tag=BAMY_04060</t>
  </si>
  <si>
    <t>WP_024085030.1</t>
  </si>
  <si>
    <t>BAMY_RS04155</t>
  </si>
  <si>
    <t>old_locus_tag=BAMY_04065</t>
  </si>
  <si>
    <t>WP_003155520.1</t>
  </si>
  <si>
    <t>NADPH dehydrogenase</t>
  </si>
  <si>
    <t>BAMY_RS04160</t>
  </si>
  <si>
    <t>old_locus_tag=BAMY_04070</t>
  </si>
  <si>
    <t>WP_014304650.1</t>
  </si>
  <si>
    <t>acyltransferase</t>
  </si>
  <si>
    <t>BAMY_RS04165</t>
  </si>
  <si>
    <t>old_locus_tag=BAMY_04075</t>
  </si>
  <si>
    <t>WP_025854023.1</t>
  </si>
  <si>
    <t>phosphoenolpyruvate synthase</t>
  </si>
  <si>
    <t>BAMY_RS04170</t>
  </si>
  <si>
    <t>old_locus_tag=BAMY_04080</t>
  </si>
  <si>
    <t>WP_003155515.1</t>
  </si>
  <si>
    <t>barnase inhibitor</t>
  </si>
  <si>
    <t>BAMY_RS04175</t>
  </si>
  <si>
    <t>old_locus_tag=BAMY_04085</t>
  </si>
  <si>
    <t>WP_025854024.1</t>
  </si>
  <si>
    <t>metal-dependent hydrolase</t>
  </si>
  <si>
    <t>BAMY_RS04180</t>
  </si>
  <si>
    <t>old_locus_tag=BAMY_04090</t>
  </si>
  <si>
    <t>WP_025854025.1</t>
  </si>
  <si>
    <t>BAMY_RS04185</t>
  </si>
  <si>
    <t>old_locus_tag=BAMY_04095</t>
  </si>
  <si>
    <t>WP_003155512.1</t>
  </si>
  <si>
    <t>BAMY_RS04190</t>
  </si>
  <si>
    <t>old_locus_tag=BAMY_04100</t>
  </si>
  <si>
    <t>WP_044052966.1</t>
  </si>
  <si>
    <t>phosphatidylglycerol lysyltransferase</t>
  </si>
  <si>
    <t>BAMY_RS04195</t>
  </si>
  <si>
    <t>old_locus_tag=BAMY_04105</t>
  </si>
  <si>
    <t>WP_025854027.1</t>
  </si>
  <si>
    <t>isomerase</t>
  </si>
  <si>
    <t>BAMY_RS04200</t>
  </si>
  <si>
    <t>old_locus_tag=BAMY_04110</t>
  </si>
  <si>
    <t>WP_003155509.1</t>
  </si>
  <si>
    <t>BAMY_RS04205</t>
  </si>
  <si>
    <t>old_locus_tag=BAMY_04115</t>
  </si>
  <si>
    <t>WP_003155508.1</t>
  </si>
  <si>
    <t>YfhD family protein</t>
  </si>
  <si>
    <t>BAMY_RS04210</t>
  </si>
  <si>
    <t>old_locus_tag=BAMY_04120</t>
  </si>
  <si>
    <t>WP_003155504.1</t>
  </si>
  <si>
    <t>YfhE family protein</t>
  </si>
  <si>
    <t>BAMY_RS04215</t>
  </si>
  <si>
    <t>old_locus_tag=BAMY_04125</t>
  </si>
  <si>
    <t>WP_025854028.1</t>
  </si>
  <si>
    <t>epimerase</t>
  </si>
  <si>
    <t>BAMY_RS04220</t>
  </si>
  <si>
    <t>old_locus_tag=BAMY_04130</t>
  </si>
  <si>
    <t>WP_003155502.1</t>
  </si>
  <si>
    <t>recombination regulator RecX</t>
  </si>
  <si>
    <t>BAMY_RS04225</t>
  </si>
  <si>
    <t>old_locus_tag=BAMY_04135</t>
  </si>
  <si>
    <t>WP_003155501.1</t>
  </si>
  <si>
    <t>BAMY_RS04230</t>
  </si>
  <si>
    <t>old_locus_tag=BAMY_04140</t>
  </si>
  <si>
    <t>WP_032857484.1</t>
  </si>
  <si>
    <t>BAMY_RS04235</t>
  </si>
  <si>
    <t>old_locus_tag=BAMY_04145</t>
  </si>
  <si>
    <t>WP_025854030.1</t>
  </si>
  <si>
    <t>BAMY_RS04240</t>
  </si>
  <si>
    <t>old_locus_tag=BAMY_04150</t>
  </si>
  <si>
    <t>WP_003155497.1</t>
  </si>
  <si>
    <t>serine protease</t>
  </si>
  <si>
    <t>BAMY_RS04245</t>
  </si>
  <si>
    <t>old_locus_tag=BAMY_04155</t>
  </si>
  <si>
    <t>WP_003155495.1</t>
  </si>
  <si>
    <t>small, acid-soluble spore protein K</t>
  </si>
  <si>
    <t>BAMY_RS04250</t>
  </si>
  <si>
    <t>old_locus_tag=BAMY_04160</t>
  </si>
  <si>
    <t>WP_003155492.1</t>
  </si>
  <si>
    <t>BAMY_RS04255</t>
  </si>
  <si>
    <t>old_locus_tag=BAMY_04165</t>
  </si>
  <si>
    <t>WP_025854031.1</t>
  </si>
  <si>
    <t>BAMY_RS04260</t>
  </si>
  <si>
    <t>old_locus_tag=BAMY_04170</t>
  </si>
  <si>
    <t>WP_024085035.1</t>
  </si>
  <si>
    <t>BAMY_RS04265</t>
  </si>
  <si>
    <t>old_locus_tag=BAMY_04175</t>
  </si>
  <si>
    <t>WP_003155486.1</t>
  </si>
  <si>
    <t>alpha/beta hydrolase</t>
  </si>
  <si>
    <t>BAMY_RS04270</t>
  </si>
  <si>
    <t>old_locus_tag=BAMY_04180</t>
  </si>
  <si>
    <t>WP_003155484.1</t>
  </si>
  <si>
    <t>glycosyltransferase</t>
  </si>
  <si>
    <t>BAMY_RS04275</t>
  </si>
  <si>
    <t>old_locus_tag=BAMY_04185</t>
  </si>
  <si>
    <t>WP_025854032.1</t>
  </si>
  <si>
    <t>BAMY_RS04280</t>
  </si>
  <si>
    <t>old_locus_tag=BAMY_04190</t>
  </si>
  <si>
    <t>WP_003155481.1</t>
  </si>
  <si>
    <t>BAMY_RS04285</t>
  </si>
  <si>
    <t>old_locus_tag=BAMY_04195</t>
  </si>
  <si>
    <t>WP_003155480.1</t>
  </si>
  <si>
    <t>A/G-specific adenine glycosylase</t>
  </si>
  <si>
    <t>BAMY_RS04290</t>
  </si>
  <si>
    <t>old_locus_tag=BAMY_04200</t>
  </si>
  <si>
    <t>WP_003155479.1</t>
  </si>
  <si>
    <t>BAMY_RS04295</t>
  </si>
  <si>
    <t>old_locus_tag=BAMY_04205</t>
  </si>
  <si>
    <t>WP_003155478.1</t>
  </si>
  <si>
    <t>enoyl-[acyl-carrier-protein] reductase</t>
  </si>
  <si>
    <t>BAMY_RS04300</t>
  </si>
  <si>
    <t>old_locus_tag=BAMY_04210</t>
  </si>
  <si>
    <t>WP_003155477.1</t>
  </si>
  <si>
    <t>spore protein</t>
  </si>
  <si>
    <t>BAMY_RS04305</t>
  </si>
  <si>
    <t>old_locus_tag=BAMY_04215</t>
  </si>
  <si>
    <t>WP_003155476.1</t>
  </si>
  <si>
    <t>BAMY_RS04310</t>
  </si>
  <si>
    <t>old_locus_tag=BAMY_04220</t>
  </si>
  <si>
    <t>WP_003155475.1</t>
  </si>
  <si>
    <t>BAMY_RS04315</t>
  </si>
  <si>
    <t>old_locus_tag=BAMY_04225</t>
  </si>
  <si>
    <t>WP_014304662.1</t>
  </si>
  <si>
    <t>BAMY_RS04320</t>
  </si>
  <si>
    <t>old_locus_tag=BAMY_04230</t>
  </si>
  <si>
    <t>WP_003155468.1</t>
  </si>
  <si>
    <t>BAMY_RS04325</t>
  </si>
  <si>
    <t>old_locus_tag=BAMY_04235</t>
  </si>
  <si>
    <t>WP_003155467.1</t>
  </si>
  <si>
    <t>glutamate-1-semialdehyde 2,1-aminomutase</t>
  </si>
  <si>
    <t>BAMY_RS04330</t>
  </si>
  <si>
    <t>old_locus_tag=BAMY_04240</t>
  </si>
  <si>
    <t>WP_003155466.1</t>
  </si>
  <si>
    <t>peroxiredoxin</t>
  </si>
  <si>
    <t>BAMY_RS04335</t>
  </si>
  <si>
    <t>old_locus_tag=BAMY_04245</t>
  </si>
  <si>
    <t>WP_003155465.1</t>
  </si>
  <si>
    <t>transcriptional repressor</t>
  </si>
  <si>
    <t>BAMY_RS04340</t>
  </si>
  <si>
    <t>old_locus_tag=BAMY_04250</t>
  </si>
  <si>
    <t>WP_003155464.1</t>
  </si>
  <si>
    <t>BAMY_RS04345</t>
  </si>
  <si>
    <t>old_locus_tag=BAMY_04255</t>
  </si>
  <si>
    <t>WP_003155463.1</t>
  </si>
  <si>
    <t>BAMY_RS04350</t>
  </si>
  <si>
    <t>old_locus_tag=BAMY_04260</t>
  </si>
  <si>
    <t>BAMY_RS04355</t>
  </si>
  <si>
    <t>old_locus_tag=BAMY_04265</t>
  </si>
  <si>
    <t>BAMY_RS04360</t>
  </si>
  <si>
    <t>old_locus_tag=BAMY_04270</t>
  </si>
  <si>
    <t>BAMY_RS04365</t>
  </si>
  <si>
    <t>old_locus_tag=BAMY_04275</t>
  </si>
  <si>
    <t>BAMY_RS04370</t>
  </si>
  <si>
    <t>old_locus_tag=BAMY_04280</t>
  </si>
  <si>
    <t>anticodon=GGA</t>
  </si>
  <si>
    <t>BAMY_RS04375</t>
  </si>
  <si>
    <t>old_locus_tag=BAMY_04285</t>
  </si>
  <si>
    <t>BAMY_RS04380</t>
  </si>
  <si>
    <t>old_locus_tag=BAMY_04290</t>
  </si>
  <si>
    <t>BAMY_RS04385</t>
  </si>
  <si>
    <t>old_locus_tag=BAMY_04295</t>
  </si>
  <si>
    <t>BAMY_RS04390</t>
  </si>
  <si>
    <t>old_locus_tag=BAMY_04300</t>
  </si>
  <si>
    <t>BAMY_RS04395</t>
  </si>
  <si>
    <t>old_locus_tag=BAMY_04305</t>
  </si>
  <si>
    <t>tRNA-Phe</t>
  </si>
  <si>
    <t>anticodon=GAA</t>
  </si>
  <si>
    <t>BAMY_RS04400</t>
  </si>
  <si>
    <t>old_locus_tag=BAMY_04310</t>
  </si>
  <si>
    <t>BAMY_RS04405</t>
  </si>
  <si>
    <t>old_locus_tag=BAMY_04315</t>
  </si>
  <si>
    <t>BAMY_RS04410</t>
  </si>
  <si>
    <t>old_locus_tag=BAMY_04320</t>
  </si>
  <si>
    <t>tRNA-Trp</t>
  </si>
  <si>
    <t>anticodon=CCA</t>
  </si>
  <si>
    <t>BAMY_RS04415</t>
  </si>
  <si>
    <t>old_locus_tag=BAMY_04325</t>
  </si>
  <si>
    <t>tRNA-His</t>
  </si>
  <si>
    <t>anticodon=GTG</t>
  </si>
  <si>
    <t>BAMY_RS04420</t>
  </si>
  <si>
    <t>old_locus_tag=BAMY_04330</t>
  </si>
  <si>
    <t>BAMY_RS04425</t>
  </si>
  <si>
    <t>old_locus_tag=BAMY_04335</t>
  </si>
  <si>
    <t>BAMY_RS04430</t>
  </si>
  <si>
    <t>old_locus_tag=BAMY_04340</t>
  </si>
  <si>
    <t>tRNA-Cys</t>
  </si>
  <si>
    <t>anticodon=GCA</t>
  </si>
  <si>
    <t>BAMY_RS04435</t>
  </si>
  <si>
    <t>old_locus_tag=BAMY_04345</t>
  </si>
  <si>
    <t>BAMY_RS04440</t>
  </si>
  <si>
    <t>old_locus_tag=BAMY_04350</t>
  </si>
  <si>
    <t>anticodon=CAA</t>
  </si>
  <si>
    <t>BAMY_RS04445</t>
  </si>
  <si>
    <t>partial;pseudo;old_locus_tag=BAMY_04355</t>
  </si>
  <si>
    <t>BAMY_RS04450</t>
  </si>
  <si>
    <t>old_locus_tag=BAMY_04360</t>
  </si>
  <si>
    <t>WP_025852227.1</t>
  </si>
  <si>
    <t>peptidase E</t>
  </si>
  <si>
    <t>BAMY_RS04455</t>
  </si>
  <si>
    <t>old_locus_tag=BAMY_04365</t>
  </si>
  <si>
    <t>WP_014304664.1</t>
  </si>
  <si>
    <t>phosphomethylpyrimidine synthase ThiC</t>
  </si>
  <si>
    <t>BAMY_RS04460</t>
  </si>
  <si>
    <t>old_locus_tag=BAMY_04370</t>
  </si>
  <si>
    <t>WP_003155432.1</t>
  </si>
  <si>
    <t>BAMY_RS04465</t>
  </si>
  <si>
    <t>old_locus_tag=BAMY_04375</t>
  </si>
  <si>
    <t>WP_015388515.1</t>
  </si>
  <si>
    <t>BAMY_RS04470</t>
  </si>
  <si>
    <t>old_locus_tag=BAMY_04380</t>
  </si>
  <si>
    <t>WP_021734202.1</t>
  </si>
  <si>
    <t>ABC transporter substrate-binding protein</t>
  </si>
  <si>
    <t>BAMY_RS04475</t>
  </si>
  <si>
    <t>old_locus_tag=BAMY_04385</t>
  </si>
  <si>
    <t>WP_025852223.1</t>
  </si>
  <si>
    <t>diguanylate cyclase</t>
  </si>
  <si>
    <t>BAMY_RS04480</t>
  </si>
  <si>
    <t>old_locus_tag=BAMY_04390</t>
  </si>
  <si>
    <t>WP_003155427.1</t>
  </si>
  <si>
    <t>peptide ABC transporter permease</t>
  </si>
  <si>
    <t>BAMY_RS04485</t>
  </si>
  <si>
    <t>old_locus_tag=BAMY_04395</t>
  </si>
  <si>
    <t>WP_003155425.1</t>
  </si>
  <si>
    <t>dipeptide/oligopeptide/nickel ABC transporter ATP-binding protein</t>
  </si>
  <si>
    <t>BAMY_RS04490</t>
  </si>
  <si>
    <t>old_locus_tag=BAMY_04400</t>
  </si>
  <si>
    <t>WP_025852221.1</t>
  </si>
  <si>
    <t>BAMY_RS04495</t>
  </si>
  <si>
    <t>old_locus_tag=BAMY_04405</t>
  </si>
  <si>
    <t>WP_003155420.1</t>
  </si>
  <si>
    <t>BAMY_RS04500</t>
  </si>
  <si>
    <t>old_locus_tag=BAMY_04410</t>
  </si>
  <si>
    <t>WP_025852219.1</t>
  </si>
  <si>
    <t>2-amino-3-carboxymuconate-6-semialdehyde decarboxylase</t>
  </si>
  <si>
    <t>BAMY_RS04505</t>
  </si>
  <si>
    <t>old_locus_tag=BAMY_04415</t>
  </si>
  <si>
    <t>WP_025852217.1</t>
  </si>
  <si>
    <t>sulfonate ABC transporter ATP-binding protein</t>
  </si>
  <si>
    <t>BAMY_RS04510</t>
  </si>
  <si>
    <t>old_locus_tag=BAMY_04420</t>
  </si>
  <si>
    <t>WP_025852215.1</t>
  </si>
  <si>
    <t>sulfonate ABC transporter substrate-binding protein</t>
  </si>
  <si>
    <t>BAMY_RS04515</t>
  </si>
  <si>
    <t>old_locus_tag=BAMY_04425</t>
  </si>
  <si>
    <t>WP_025852213.1</t>
  </si>
  <si>
    <t>BAMY_RS04520</t>
  </si>
  <si>
    <t>old_locus_tag=BAMY_04430</t>
  </si>
  <si>
    <t>WP_025852211.1</t>
  </si>
  <si>
    <t>alkanesulfonate monooxygenase</t>
  </si>
  <si>
    <t>BAMY_RS04525</t>
  </si>
  <si>
    <t>old_locus_tag=BAMY_04435</t>
  </si>
  <si>
    <t>WP_007610245.1</t>
  </si>
  <si>
    <t>BAMY_RS04530</t>
  </si>
  <si>
    <t>old_locus_tag=BAMY_04440</t>
  </si>
  <si>
    <t>WP_003155408.1</t>
  </si>
  <si>
    <t>BAMY_RS04535</t>
  </si>
  <si>
    <t>old_locus_tag=BAMY_04445</t>
  </si>
  <si>
    <t>WP_003155407.1</t>
  </si>
  <si>
    <t>BAMY_RS04540</t>
  </si>
  <si>
    <t>old_locus_tag=BAMY_04450</t>
  </si>
  <si>
    <t>BAMY_RS04545</t>
  </si>
  <si>
    <t>old_locus_tag=BAMY_04455</t>
  </si>
  <si>
    <t>WP_003155405.1</t>
  </si>
  <si>
    <t>BAMY_RS04550</t>
  </si>
  <si>
    <t>old_locus_tag=BAMY_04460</t>
  </si>
  <si>
    <t>WP_003155403.1</t>
  </si>
  <si>
    <t>tRNA epoxyqueuosine(34) reductase QueG</t>
  </si>
  <si>
    <t>BAMY_RS04555</t>
  </si>
  <si>
    <t>old_locus_tag=BAMY_04465</t>
  </si>
  <si>
    <t>WP_025852208.1</t>
  </si>
  <si>
    <t>BAMY_RS04560</t>
  </si>
  <si>
    <t>old_locus_tag=BAMY_04470</t>
  </si>
  <si>
    <t>WP_003155400.1</t>
  </si>
  <si>
    <t>tRNA (uridine(34)/cytosine(34)/5-carboxymethylaminomethyluridine(34)-2'-O)-methyltransferase TrmL</t>
  </si>
  <si>
    <t>BAMY_RS04565</t>
  </si>
  <si>
    <t>old_locus_tag=BAMY_04475</t>
  </si>
  <si>
    <t>WP_025852205.1</t>
  </si>
  <si>
    <t>BAMY_RS04570</t>
  </si>
  <si>
    <t>old_locus_tag=BAMY_04480</t>
  </si>
  <si>
    <t>WP_071543308.1</t>
  </si>
  <si>
    <t>BAMY_RS04575</t>
  </si>
  <si>
    <t>old_locus_tag=BAMY_04485</t>
  </si>
  <si>
    <t>WP_025852201.1</t>
  </si>
  <si>
    <t>BAMY_RS04580</t>
  </si>
  <si>
    <t>old_locus_tag=BAMY_04490</t>
  </si>
  <si>
    <t>WP_003155391.1</t>
  </si>
  <si>
    <t>protein PrkA</t>
  </si>
  <si>
    <t>BAMY_RS04585</t>
  </si>
  <si>
    <t>WP_014720906.1</t>
  </si>
  <si>
    <t>BAMY_RS04590</t>
  </si>
  <si>
    <t>old_locus_tag=BAMY_04495</t>
  </si>
  <si>
    <t>WP_014417268.1</t>
  </si>
  <si>
    <t>sporulation protein YhbH</t>
  </si>
  <si>
    <t>BAMY_RS04595</t>
  </si>
  <si>
    <t>old_locus_tag=BAMY_04500</t>
  </si>
  <si>
    <t>WP_003155389.1</t>
  </si>
  <si>
    <t>BAMY_RS04600</t>
  </si>
  <si>
    <t>old_locus_tag=BAMY_04505</t>
  </si>
  <si>
    <t>WP_003155388.1</t>
  </si>
  <si>
    <t>BAMY_RS04605</t>
  </si>
  <si>
    <t>old_locus_tag=BAMY_04510</t>
  </si>
  <si>
    <t>WP_003155387.1</t>
  </si>
  <si>
    <t>BAMY_RS04610</t>
  </si>
  <si>
    <t>old_locus_tag=BAMY_04515</t>
  </si>
  <si>
    <t>WP_003155386.1</t>
  </si>
  <si>
    <t>BAMY_RS04615</t>
  </si>
  <si>
    <t>old_locus_tag=BAMY_04520</t>
  </si>
  <si>
    <t>WP_003155385.1</t>
  </si>
  <si>
    <t>BAMY_RS04620</t>
  </si>
  <si>
    <t>old_locus_tag=BAMY_04525</t>
  </si>
  <si>
    <t>WP_025852191.1</t>
  </si>
  <si>
    <t>BAMY_RS04625</t>
  </si>
  <si>
    <t>old_locus_tag=BAMY_04530</t>
  </si>
  <si>
    <t>WP_014304684.1</t>
  </si>
  <si>
    <t>BAMY_RS04630</t>
  </si>
  <si>
    <t>old_locus_tag=BAMY_04535</t>
  </si>
  <si>
    <t>WP_025852189.1</t>
  </si>
  <si>
    <t>spermidine/putrescine ABC transporter ATP-binding protein</t>
  </si>
  <si>
    <t>BAMY_RS04635</t>
  </si>
  <si>
    <t>old_locus_tag=BAMY_04540</t>
  </si>
  <si>
    <t>WP_003155379.1</t>
  </si>
  <si>
    <t>bacitracin ABC transporter ATP-binding protein</t>
  </si>
  <si>
    <t>BAMY_RS04640</t>
  </si>
  <si>
    <t>old_locus_tag=BAMY_04545</t>
  </si>
  <si>
    <t>WP_015388503.1</t>
  </si>
  <si>
    <t>BAMY_RS04645</t>
  </si>
  <si>
    <t>old_locus_tag=BAMY_04550</t>
  </si>
  <si>
    <t>WP_003155376.1</t>
  </si>
  <si>
    <t>BAMY_RS04650</t>
  </si>
  <si>
    <t>BAMY_RS04655</t>
  </si>
  <si>
    <t>old_locus_tag=BAMY_04555</t>
  </si>
  <si>
    <t>WP_003155368.1</t>
  </si>
  <si>
    <t>methionine ABC transporter substrate-binding protein</t>
  </si>
  <si>
    <t>BAMY_RS04660</t>
  </si>
  <si>
    <t>old_locus_tag=BAMY_04560</t>
  </si>
  <si>
    <t>WP_025852186.1</t>
  </si>
  <si>
    <t>GGDEF domain-containing protein</t>
  </si>
  <si>
    <t>BAMY_RS04665</t>
  </si>
  <si>
    <t>old_locus_tag=BAMY_04565</t>
  </si>
  <si>
    <t>WP_050436827.1</t>
  </si>
  <si>
    <t>sodium:dicarboxylate symporter</t>
  </si>
  <si>
    <t>BAMY_RS04670</t>
  </si>
  <si>
    <t>old_locus_tag=BAMY_04570</t>
  </si>
  <si>
    <t>WP_025852183.1</t>
  </si>
  <si>
    <t>BAMY_RS04675</t>
  </si>
  <si>
    <t>old_locus_tag=BAMY_04575</t>
  </si>
  <si>
    <t>WP_003155362.1</t>
  </si>
  <si>
    <t>BAMY_RS04680</t>
  </si>
  <si>
    <t>old_locus_tag=BAMY_04580</t>
  </si>
  <si>
    <t>WP_003155360.1</t>
  </si>
  <si>
    <t>BAMY_RS04685</t>
  </si>
  <si>
    <t>old_locus_tag=BAMY_04585</t>
  </si>
  <si>
    <t>WP_014304688.1</t>
  </si>
  <si>
    <t>BAMY_RS04690</t>
  </si>
  <si>
    <t>old_locus_tag=BAMY_04590</t>
  </si>
  <si>
    <t>WP_025852179.1</t>
  </si>
  <si>
    <t>bifunctional metallophosphatase/5'-nucleotidase</t>
  </si>
  <si>
    <t>BAMY_RS04695</t>
  </si>
  <si>
    <t>old_locus_tag=BAMY_04595</t>
  </si>
  <si>
    <t>WP_003155352.1</t>
  </si>
  <si>
    <t>class D sortase</t>
  </si>
  <si>
    <t>BAMY_RS04700</t>
  </si>
  <si>
    <t>old_locus_tag=BAMY_04600</t>
  </si>
  <si>
    <t>WP_025852177.1</t>
  </si>
  <si>
    <t>RNA pseudouridine synthase</t>
  </si>
  <si>
    <t>BAMY_RS04705</t>
  </si>
  <si>
    <t>old_locus_tag=BAMY_04605</t>
  </si>
  <si>
    <t>WP_007408448.1</t>
  </si>
  <si>
    <t>BAMY_RS04710</t>
  </si>
  <si>
    <t>old_locus_tag=BAMY_04610</t>
  </si>
  <si>
    <t>WP_003155348.1</t>
  </si>
  <si>
    <t>CBS domain-containing protein</t>
  </si>
  <si>
    <t>BAMY_RS04715</t>
  </si>
  <si>
    <t>old_locus_tag=BAMY_04615</t>
  </si>
  <si>
    <t>WP_025852171.1</t>
  </si>
  <si>
    <t>BAMY_RS04720</t>
  </si>
  <si>
    <t>old_locus_tag=BAMY_04620</t>
  </si>
  <si>
    <t>WP_003155346.1</t>
  </si>
  <si>
    <t>BAMY_RS04725</t>
  </si>
  <si>
    <t>old_locus_tag=BAMY_04625</t>
  </si>
  <si>
    <t>WP_003155345.1</t>
  </si>
  <si>
    <t>BAMY_RS04730</t>
  </si>
  <si>
    <t>old_locus_tag=BAMY_04630</t>
  </si>
  <si>
    <t>WP_003155344.1</t>
  </si>
  <si>
    <t>glycerol-3-phosphate responsive antiterminator</t>
  </si>
  <si>
    <t>BAMY_RS04735</t>
  </si>
  <si>
    <t>old_locus_tag=BAMY_04635</t>
  </si>
  <si>
    <t>WP_003155343.1</t>
  </si>
  <si>
    <t>aquaporin</t>
  </si>
  <si>
    <t>BAMY_RS04740</t>
  </si>
  <si>
    <t>old_locus_tag=BAMY_04640</t>
  </si>
  <si>
    <t>WP_014304694.1</t>
  </si>
  <si>
    <t>glycerol kinase</t>
  </si>
  <si>
    <t>BAMY_RS04745</t>
  </si>
  <si>
    <t>old_locus_tag=BAMY_04645</t>
  </si>
  <si>
    <t>WP_003155341.1</t>
  </si>
  <si>
    <t>glycerol-3-phosphate dehydrogenase</t>
  </si>
  <si>
    <t>BAMY_RS04750</t>
  </si>
  <si>
    <t>old_locus_tag=BAMY_04650</t>
  </si>
  <si>
    <t>WP_025852167.1</t>
  </si>
  <si>
    <t>phosphoglucomutase</t>
  </si>
  <si>
    <t>BAMY_RS04755</t>
  </si>
  <si>
    <t>partial;pseudo;old_locus_tag=BAMY_04655</t>
  </si>
  <si>
    <t>BAMY_RS04760</t>
  </si>
  <si>
    <t>partial;pseudo;old_locus_tag=BAMY_04660</t>
  </si>
  <si>
    <t>BAMY_RS04765</t>
  </si>
  <si>
    <t>old_locus_tag=BAMY_04665</t>
  </si>
  <si>
    <t>WP_014304698.1</t>
  </si>
  <si>
    <t>FMN-dependent NADH-azoreductase</t>
  </si>
  <si>
    <t>BAMY_RS04770</t>
  </si>
  <si>
    <t>old_locus_tag=BAMY_04670</t>
  </si>
  <si>
    <t>WP_003155335.1</t>
  </si>
  <si>
    <t>BAMY_RS04775</t>
  </si>
  <si>
    <t>old_locus_tag=BAMY_04675</t>
  </si>
  <si>
    <t>WP_003155332.1</t>
  </si>
  <si>
    <t>BAMY_RS04780</t>
  </si>
  <si>
    <t>old_locus_tag=BAMY_04680</t>
  </si>
  <si>
    <t>WP_025852164.1</t>
  </si>
  <si>
    <t>peptidoglycan endopeptidase</t>
  </si>
  <si>
    <t>BAMY_RS04785</t>
  </si>
  <si>
    <t>old_locus_tag=BAMY_04685</t>
  </si>
  <si>
    <t>WP_003155328.1</t>
  </si>
  <si>
    <t>BAMY_RS04790</t>
  </si>
  <si>
    <t>old_locus_tag=BAMY_04690</t>
  </si>
  <si>
    <t>WP_071543309.1</t>
  </si>
  <si>
    <t>BAMY_RS04795</t>
  </si>
  <si>
    <t>old_locus_tag=BAMY_04695</t>
  </si>
  <si>
    <t>WP_014304700.1</t>
  </si>
  <si>
    <t>stage V sporulation protein R</t>
  </si>
  <si>
    <t>BAMY_RS04800</t>
  </si>
  <si>
    <t>old_locus_tag=BAMY_04700</t>
  </si>
  <si>
    <t>WP_024085066.1</t>
  </si>
  <si>
    <t>BAMY_RS04805</t>
  </si>
  <si>
    <t>old_locus_tag=BAMY_04705</t>
  </si>
  <si>
    <t>WP_003155321.1</t>
  </si>
  <si>
    <t>peptidoglycan-binding protein</t>
  </si>
  <si>
    <t>BAMY_RS04810</t>
  </si>
  <si>
    <t>old_locus_tag=BAMY_04710</t>
  </si>
  <si>
    <t>WP_003155320.1</t>
  </si>
  <si>
    <t>BAMY_RS04815</t>
  </si>
  <si>
    <t>old_locus_tag=BAMY_04715</t>
  </si>
  <si>
    <t>WP_024085068.1</t>
  </si>
  <si>
    <t>citrate synthase/methylcitrate synthase</t>
  </si>
  <si>
    <t>BAMY_RS04820</t>
  </si>
  <si>
    <t>old_locus_tag=BAMY_04720</t>
  </si>
  <si>
    <t>WP_025852152.1</t>
  </si>
  <si>
    <t>short-chain dehydrogenase</t>
  </si>
  <si>
    <t>BAMY_RS04825</t>
  </si>
  <si>
    <t>old_locus_tag=BAMY_04725</t>
  </si>
  <si>
    <t>WP_014304702.1</t>
  </si>
  <si>
    <t>BAMY_RS04830</t>
  </si>
  <si>
    <t>old_locus_tag=BAMY_04730</t>
  </si>
  <si>
    <t>WP_014304703.1</t>
  </si>
  <si>
    <t>sodium-dependent transporter</t>
  </si>
  <si>
    <t>BAMY_RS04835</t>
  </si>
  <si>
    <t>old_locus_tag=BAMY_04735</t>
  </si>
  <si>
    <t>WP_003155315.1</t>
  </si>
  <si>
    <t>anti-sigma-M factor</t>
  </si>
  <si>
    <t>BAMY_RS04840</t>
  </si>
  <si>
    <t>old_locus_tag=BAMY_04740</t>
  </si>
  <si>
    <t>WP_003155314.1</t>
  </si>
  <si>
    <t>BAMY_RS04845</t>
  </si>
  <si>
    <t>old_locus_tag=BAMY_04745</t>
  </si>
  <si>
    <t>WP_003155312.1</t>
  </si>
  <si>
    <t>ECF RNA polymerase sigma factor SigM</t>
  </si>
  <si>
    <t>BAMY_RS04850</t>
  </si>
  <si>
    <t>old_locus_tag=BAMY_04750</t>
  </si>
  <si>
    <t>WP_003155309.1</t>
  </si>
  <si>
    <t>1-acyl-sn-glycerol-3-phosphate acyltransferase</t>
  </si>
  <si>
    <t>BAMY_RS04855</t>
  </si>
  <si>
    <t>old_locus_tag=BAMY_04755</t>
  </si>
  <si>
    <t>WP_003155308.1</t>
  </si>
  <si>
    <t>BAMY_RS04860</t>
  </si>
  <si>
    <t>old_locus_tag=BAMY_04760</t>
  </si>
  <si>
    <t>WP_014304704.1</t>
  </si>
  <si>
    <t>BAMY_RS04865</t>
  </si>
  <si>
    <t>old_locus_tag=BAMY_04765</t>
  </si>
  <si>
    <t>WP_003155305.1</t>
  </si>
  <si>
    <t>aspartate aminotransferase</t>
  </si>
  <si>
    <t>BAMY_RS04870</t>
  </si>
  <si>
    <t>old_locus_tag=BAMY_04770</t>
  </si>
  <si>
    <t>WP_025852144.1</t>
  </si>
  <si>
    <t>polyketide beta-ketoacyl:ACP synthase</t>
  </si>
  <si>
    <t>BAMY_RS04875</t>
  </si>
  <si>
    <t>old_locus_tag=BAMY_04775</t>
  </si>
  <si>
    <t>WP_003155303.1</t>
  </si>
  <si>
    <t>BAMY_RS04880</t>
  </si>
  <si>
    <t>old_locus_tag=BAMY_04780</t>
  </si>
  <si>
    <t>WP_024085072.1</t>
  </si>
  <si>
    <t>camphor resistance protein CrcB</t>
  </si>
  <si>
    <t>BAMY_RS04885</t>
  </si>
  <si>
    <t>old_locus_tag=BAMY_04785</t>
  </si>
  <si>
    <t>WP_025852141.1</t>
  </si>
  <si>
    <t>chromosome condensation protein CrcB</t>
  </si>
  <si>
    <t>BAMY_RS04890</t>
  </si>
  <si>
    <t>old_locus_tag=BAMY_04790</t>
  </si>
  <si>
    <t>WP_025852139.1</t>
  </si>
  <si>
    <t>glycerophosphodiester phosphodiesterase</t>
  </si>
  <si>
    <t>BAMY_RS04895</t>
  </si>
  <si>
    <t>old_locus_tag=BAMY_04795</t>
  </si>
  <si>
    <t>WP_003155296.1</t>
  </si>
  <si>
    <t>mechanosensitive ion channel protein</t>
  </si>
  <si>
    <t>BAMY_RS04900</t>
  </si>
  <si>
    <t>old_locus_tag=BAMY_04800</t>
  </si>
  <si>
    <t>WP_003155294.1</t>
  </si>
  <si>
    <t>NAD-dependent protein deacylase</t>
  </si>
  <si>
    <t>BAMY_RS04905</t>
  </si>
  <si>
    <t>old_locus_tag=BAMY_04805</t>
  </si>
  <si>
    <t>WP_014304711.1</t>
  </si>
  <si>
    <t>polysaccharide deacetylase</t>
  </si>
  <si>
    <t>BAMY_RS04910</t>
  </si>
  <si>
    <t>old_locus_tag=BAMY_04810</t>
  </si>
  <si>
    <t>WP_015388490.1</t>
  </si>
  <si>
    <t>D-amino-acid transaminase</t>
  </si>
  <si>
    <t>BAMY_RS04915</t>
  </si>
  <si>
    <t>old_locus_tag=BAMY_04815</t>
  </si>
  <si>
    <t>WP_015388489.1</t>
  </si>
  <si>
    <t>BAMY_RS04920</t>
  </si>
  <si>
    <t>old_locus_tag=BAMY_04820</t>
  </si>
  <si>
    <t>WP_003155290.1</t>
  </si>
  <si>
    <t>BAMY_RS04925</t>
  </si>
  <si>
    <t>old_locus_tag=BAMY_04825</t>
  </si>
  <si>
    <t>WP_025852134.1</t>
  </si>
  <si>
    <t>BAMY_RS04930</t>
  </si>
  <si>
    <t>old_locus_tag=BAMY_04830</t>
  </si>
  <si>
    <t>WP_003155288.1</t>
  </si>
  <si>
    <t>multidrug ABC transporter permease/ATP-binding protein</t>
  </si>
  <si>
    <t>BAMY_RS04935</t>
  </si>
  <si>
    <t>old_locus_tag=BAMY_04835</t>
  </si>
  <si>
    <t>WP_003155287.1</t>
  </si>
  <si>
    <t>multidrug ABC transporter permease</t>
  </si>
  <si>
    <t>BAMY_RS04940</t>
  </si>
  <si>
    <t>old_locus_tag=BAMY_04840</t>
  </si>
  <si>
    <t>WP_025852131.1</t>
  </si>
  <si>
    <t>BAMY_RS04945</t>
  </si>
  <si>
    <t>old_locus_tag=BAMY_04845</t>
  </si>
  <si>
    <t>WP_003155280.1</t>
  </si>
  <si>
    <t>acid-soluble spore protein</t>
  </si>
  <si>
    <t>BAMY_RS04950</t>
  </si>
  <si>
    <t>BAMY_RS04955</t>
  </si>
  <si>
    <t>old_locus_tag=BAMY_04850</t>
  </si>
  <si>
    <t>WP_007610370.1</t>
  </si>
  <si>
    <t>BAMY_RS04960</t>
  </si>
  <si>
    <t>old_locus_tag=BAMY_04855</t>
  </si>
  <si>
    <t>WP_003155277.1</t>
  </si>
  <si>
    <t>endospore coat protein</t>
  </si>
  <si>
    <t>BAMY_RS04965</t>
  </si>
  <si>
    <t>old_locus_tag=BAMY_04860</t>
  </si>
  <si>
    <t>WP_014304716.1</t>
  </si>
  <si>
    <t>BAMY_RS04970</t>
  </si>
  <si>
    <t>old_locus_tag=BAMY_04865</t>
  </si>
  <si>
    <t>WP_003155272.1</t>
  </si>
  <si>
    <t>BAMY_RS04975</t>
  </si>
  <si>
    <t>old_locus_tag=BAMY_04870</t>
  </si>
  <si>
    <t>WP_003155271.1</t>
  </si>
  <si>
    <t>BAMY_RS04980</t>
  </si>
  <si>
    <t>old_locus_tag=BAMY_04875</t>
  </si>
  <si>
    <t>WP_024085077.1</t>
  </si>
  <si>
    <t>BAMY_RS04985</t>
  </si>
  <si>
    <t>old_locus_tag=BAMY_04880</t>
  </si>
  <si>
    <t>WP_003155269.1</t>
  </si>
  <si>
    <t>haloacid dehalogenase</t>
  </si>
  <si>
    <t>BAMY_RS04990</t>
  </si>
  <si>
    <t>old_locus_tag=BAMY_04885</t>
  </si>
  <si>
    <t>WP_025852126.1</t>
  </si>
  <si>
    <t>coproporphyrinogen III oxidase</t>
  </si>
  <si>
    <t>BAMY_RS04995</t>
  </si>
  <si>
    <t>old_locus_tag=BAMY_04890</t>
  </si>
  <si>
    <t>WP_003155267.1</t>
  </si>
  <si>
    <t>Lysine/ornithine N-monooxygenase</t>
  </si>
  <si>
    <t>BAMY_RS05000</t>
  </si>
  <si>
    <t>old_locus_tag=BAMY_04895</t>
  </si>
  <si>
    <t>WP_025852122.1</t>
  </si>
  <si>
    <t>potassium transporter</t>
  </si>
  <si>
    <t>BAMY_RS05005</t>
  </si>
  <si>
    <t>old_locus_tag=BAMY_04900</t>
  </si>
  <si>
    <t>WP_003155265.1</t>
  </si>
  <si>
    <t>BAMY_RS05010</t>
  </si>
  <si>
    <t>old_locus_tag=BAMY_04905</t>
  </si>
  <si>
    <t>WP_003155264.1</t>
  </si>
  <si>
    <t>BAMY_RS05015</t>
  </si>
  <si>
    <t>old_locus_tag=BAMY_04910</t>
  </si>
  <si>
    <t>WP_007409232.1</t>
  </si>
  <si>
    <t>enoyl-CoA hydratase</t>
  </si>
  <si>
    <t>BAMY_RS05020</t>
  </si>
  <si>
    <t>old_locus_tag=BAMY_04915</t>
  </si>
  <si>
    <t>WP_003155259.1</t>
  </si>
  <si>
    <t>BAMY_RS05025</t>
  </si>
  <si>
    <t>old_locus_tag=BAMY_04920</t>
  </si>
  <si>
    <t>WP_003155257.1</t>
  </si>
  <si>
    <t>sodium ABC transporter ATP-binding protein</t>
  </si>
  <si>
    <t>BAMY_RS05030</t>
  </si>
  <si>
    <t>old_locus_tag=BAMY_04925</t>
  </si>
  <si>
    <t>WP_014304724.1</t>
  </si>
  <si>
    <t>BAMY_RS05035</t>
  </si>
  <si>
    <t>old_locus_tag=BAMY_04930</t>
  </si>
  <si>
    <t>WP_025852117.1</t>
  </si>
  <si>
    <t>metallophosphoesterase</t>
  </si>
  <si>
    <t>BAMY_RS05040</t>
  </si>
  <si>
    <t>old_locus_tag=BAMY_04935</t>
  </si>
  <si>
    <t>WP_071543310.1</t>
  </si>
  <si>
    <t>BAMY_RS05045</t>
  </si>
  <si>
    <t>old_locus_tag=BAMY_04940</t>
  </si>
  <si>
    <t>WP_003155251.1</t>
  </si>
  <si>
    <t>3'-5' exoribonuclease YhaM</t>
  </si>
  <si>
    <t>BAMY_RS05050</t>
  </si>
  <si>
    <t>old_locus_tag=BAMY_04945</t>
  </si>
  <si>
    <t>WP_014304727.1</t>
  </si>
  <si>
    <t>prsA</t>
  </si>
  <si>
    <t>BAMY_RS05055</t>
  </si>
  <si>
    <t>old_locus_tag=BAMY_04950</t>
  </si>
  <si>
    <t>WP_003155249.1</t>
  </si>
  <si>
    <t>foldase</t>
  </si>
  <si>
    <t>BAMY_RS05060</t>
  </si>
  <si>
    <t>WP_017417375.1</t>
  </si>
  <si>
    <t>BAMY_RS05065</t>
  </si>
  <si>
    <t>old_locus_tag=BAMY_04955</t>
  </si>
  <si>
    <t>WP_003155248.1</t>
  </si>
  <si>
    <t>BAMY_RS05070</t>
  </si>
  <si>
    <t>old_locus_tag=BAMY_04960</t>
  </si>
  <si>
    <t>WP_003155245.1</t>
  </si>
  <si>
    <t>BAMY_RS05075</t>
  </si>
  <si>
    <t>old_locus_tag=BAMY_04965</t>
  </si>
  <si>
    <t>WP_007409225.1</t>
  </si>
  <si>
    <t>BAMY_RS05080</t>
  </si>
  <si>
    <t>BAMY_RS05085</t>
  </si>
  <si>
    <t>old_locus_tag=BAMY_04970</t>
  </si>
  <si>
    <t>WP_003155243.1</t>
  </si>
  <si>
    <t>BAMY_RS05090</t>
  </si>
  <si>
    <t>old_locus_tag=BAMY_04975</t>
  </si>
  <si>
    <t>WP_003155240.1</t>
  </si>
  <si>
    <t>BAMY_RS05095</t>
  </si>
  <si>
    <t>old_locus_tag=BAMY_04980</t>
  </si>
  <si>
    <t>WP_007409224.1</t>
  </si>
  <si>
    <t>BAMY_RS05100</t>
  </si>
  <si>
    <t>old_locus_tag=BAMY_04985</t>
  </si>
  <si>
    <t>WP_007409223.1</t>
  </si>
  <si>
    <t>BAMY_RS05105</t>
  </si>
  <si>
    <t>old_locus_tag=BAMY_04990</t>
  </si>
  <si>
    <t>WP_003155234.1</t>
  </si>
  <si>
    <t>tryptophan transporter</t>
  </si>
  <si>
    <t>BAMY_RS05110</t>
  </si>
  <si>
    <t>old_locus_tag=BAMY_04995</t>
  </si>
  <si>
    <t>WP_025852104.1</t>
  </si>
  <si>
    <t>3-phosphoserine/phosphohydroxythreonine aminotransferase</t>
  </si>
  <si>
    <t>BAMY_RS05115</t>
  </si>
  <si>
    <t>old_locus_tag=BAMY_05000</t>
  </si>
  <si>
    <t>WP_003155232.1</t>
  </si>
  <si>
    <t>protein hit</t>
  </si>
  <si>
    <t>BAMY_RS05120</t>
  </si>
  <si>
    <t>old_locus_tag=BAMY_05005</t>
  </si>
  <si>
    <t>WP_025852101.1</t>
  </si>
  <si>
    <t>BAMY_RS05125</t>
  </si>
  <si>
    <t>old_locus_tag=BAMY_05010</t>
  </si>
  <si>
    <t>WP_025852099.1</t>
  </si>
  <si>
    <t>ABC transporter permease EscB</t>
  </si>
  <si>
    <t>BAMY_RS05130</t>
  </si>
  <si>
    <t>old_locus_tag=BAMY_05015</t>
  </si>
  <si>
    <t>WP_025852097.1</t>
  </si>
  <si>
    <t>ABC transporter-associated protein EcsC</t>
  </si>
  <si>
    <t>BAMY_RS05135</t>
  </si>
  <si>
    <t>old_locus_tag=BAMY_05020</t>
  </si>
  <si>
    <t>WP_014304730.1</t>
  </si>
  <si>
    <t>BAMY_RS05140</t>
  </si>
  <si>
    <t>old_locus_tag=BAMY_05025</t>
  </si>
  <si>
    <t>WP_003155225.1</t>
  </si>
  <si>
    <t>BAMY_RS05145</t>
  </si>
  <si>
    <t>old_locus_tag=BAMY_05030</t>
  </si>
  <si>
    <t>WP_003155224.1</t>
  </si>
  <si>
    <t>BAMY_RS05150</t>
  </si>
  <si>
    <t>old_locus_tag=BAMY_05035</t>
  </si>
  <si>
    <t>WP_071543311.1</t>
  </si>
  <si>
    <t>BAMY_RS05155</t>
  </si>
  <si>
    <t>old_locus_tag=BAMY_05040</t>
  </si>
  <si>
    <t>WP_003155222.1</t>
  </si>
  <si>
    <t>uroporphyrinogen decarboxylase</t>
  </si>
  <si>
    <t>BAMY_RS05160</t>
  </si>
  <si>
    <t>old_locus_tag=BAMY_05045</t>
  </si>
  <si>
    <t>WP_025852091.1</t>
  </si>
  <si>
    <t>ferrochelatase</t>
  </si>
  <si>
    <t>BAMY_RS05165</t>
  </si>
  <si>
    <t>old_locus_tag=BAMY_05050</t>
  </si>
  <si>
    <t>WP_003155220.1</t>
  </si>
  <si>
    <t>protoporphyrinogen oxidase</t>
  </si>
  <si>
    <t>BAMY_RS05170</t>
  </si>
  <si>
    <t>old_locus_tag=BAMY_05055</t>
  </si>
  <si>
    <t>WP_003155219.1</t>
  </si>
  <si>
    <t>BAMY_RS05175</t>
  </si>
  <si>
    <t>old_locus_tag=BAMY_05060</t>
  </si>
  <si>
    <t>WP_014304734.1</t>
  </si>
  <si>
    <t>BAMY_RS05180</t>
  </si>
  <si>
    <t>old_locus_tag=BAMY_05065</t>
  </si>
  <si>
    <t>WP_025852087.1</t>
  </si>
  <si>
    <t>ketoacyl-ACP synthase III</t>
  </si>
  <si>
    <t>BAMY_RS05185</t>
  </si>
  <si>
    <t>old_locus_tag=BAMY_05070</t>
  </si>
  <si>
    <t>WP_071543312.1</t>
  </si>
  <si>
    <t>BAMY_RS05190</t>
  </si>
  <si>
    <t>old_locus_tag=BAMY_05075</t>
  </si>
  <si>
    <t>WP_024085085.1</t>
  </si>
  <si>
    <t>BAMY_RS05195</t>
  </si>
  <si>
    <t>old_locus_tag=BAMY_05080</t>
  </si>
  <si>
    <t>WP_003155211.1</t>
  </si>
  <si>
    <t>BAMY_RS05200</t>
  </si>
  <si>
    <t>old_locus_tag=BAMY_05085</t>
  </si>
  <si>
    <t>WP_003155209.1</t>
  </si>
  <si>
    <t>YhfH family protein</t>
  </si>
  <si>
    <t>BAMY_RS05205</t>
  </si>
  <si>
    <t>old_locus_tag=BAMY_05090</t>
  </si>
  <si>
    <t>WP_003155207.1</t>
  </si>
  <si>
    <t>BAMY_RS05210</t>
  </si>
  <si>
    <t>old_locus_tag=BAMY_05095</t>
  </si>
  <si>
    <t>WP_003155205.1</t>
  </si>
  <si>
    <t>lipoate--protein ligase A</t>
  </si>
  <si>
    <t>BAMY_RS05215</t>
  </si>
  <si>
    <t>old_locus_tag=BAMY_05100</t>
  </si>
  <si>
    <t>WP_015388473.1</t>
  </si>
  <si>
    <t>sugar epimerase</t>
  </si>
  <si>
    <t>BAMY_RS05220</t>
  </si>
  <si>
    <t>old_locus_tag=BAMY_05105</t>
  </si>
  <si>
    <t>WP_014304738.1</t>
  </si>
  <si>
    <t>long-chain fatty acid--CoA ligase</t>
  </si>
  <si>
    <t>BAMY_RS05225</t>
  </si>
  <si>
    <t>old_locus_tag=BAMY_05110</t>
  </si>
  <si>
    <t>WP_003155199.1</t>
  </si>
  <si>
    <t>BAMY_RS05230</t>
  </si>
  <si>
    <t>old_locus_tag=BAMY_05115</t>
  </si>
  <si>
    <t>WP_003155197.1</t>
  </si>
  <si>
    <t>peptidase M48</t>
  </si>
  <si>
    <t>BAMY_RS05235</t>
  </si>
  <si>
    <t>old_locus_tag=BAMY_05120</t>
  </si>
  <si>
    <t>WP_003155195.1</t>
  </si>
  <si>
    <t>peptidase S8</t>
  </si>
  <si>
    <t>BAMY_RS05240</t>
  </si>
  <si>
    <t>old_locus_tag=BAMY_05125</t>
  </si>
  <si>
    <t>WP_003155191.1</t>
  </si>
  <si>
    <t>BAMY_RS05245</t>
  </si>
  <si>
    <t>old_locus_tag=BAMY_05130</t>
  </si>
  <si>
    <t>WP_025852070.1</t>
  </si>
  <si>
    <t>iron-dicitrate ABC transporter substrate-binding protein</t>
  </si>
  <si>
    <t>BAMY_RS05250</t>
  </si>
  <si>
    <t>old_locus_tag=BAMY_05135</t>
  </si>
  <si>
    <t>WP_014304741.1</t>
  </si>
  <si>
    <t>BAMY_RS05255</t>
  </si>
  <si>
    <t>old_locus_tag=BAMY_05140</t>
  </si>
  <si>
    <t>WP_071543313.1</t>
  </si>
  <si>
    <t>acetyl-CoA acetyltransferase</t>
  </si>
  <si>
    <t>BAMY_RS05260</t>
  </si>
  <si>
    <t>old_locus_tag=BAMY_05145</t>
  </si>
  <si>
    <t>WP_025852063.1</t>
  </si>
  <si>
    <t>acyl-CoA synthetase</t>
  </si>
  <si>
    <t>BAMY_RS05265</t>
  </si>
  <si>
    <t>old_locus_tag=BAMY_05150</t>
  </si>
  <si>
    <t>WP_014304743.1</t>
  </si>
  <si>
    <t>biotin biosynthesis protein BioY</t>
  </si>
  <si>
    <t>BAMY_RS05270</t>
  </si>
  <si>
    <t>old_locus_tag=BAMY_05155</t>
  </si>
  <si>
    <t>WP_003155184.1</t>
  </si>
  <si>
    <t>BAMY_RS05275</t>
  </si>
  <si>
    <t>old_locus_tag=BAMY_05160</t>
  </si>
  <si>
    <t>WP_025852060.1</t>
  </si>
  <si>
    <t>(2Fe-2S)-binding protein</t>
  </si>
  <si>
    <t>BAMY_RS05280</t>
  </si>
  <si>
    <t>old_locus_tag=BAMY_05165</t>
  </si>
  <si>
    <t>WP_007610477.1</t>
  </si>
  <si>
    <t>BAMY_RS05285</t>
  </si>
  <si>
    <t>old_locus_tag=BAMY_05170</t>
  </si>
  <si>
    <t>WP_003155181.1</t>
  </si>
  <si>
    <t>BAMY_RS05290</t>
  </si>
  <si>
    <t>old_locus_tag=BAMY_05175</t>
  </si>
  <si>
    <t>WP_003155179.1</t>
  </si>
  <si>
    <t>competence protein</t>
  </si>
  <si>
    <t>BAMY_RS05295</t>
  </si>
  <si>
    <t>pseudo;old_locus_tag=BAMY_05180</t>
  </si>
  <si>
    <t>iron chaperone</t>
  </si>
  <si>
    <t>BAMY_RS05300</t>
  </si>
  <si>
    <t>old_locus_tag=BAMY_05185</t>
  </si>
  <si>
    <t>WP_003155172.1</t>
  </si>
  <si>
    <t>BAMY_RS05305</t>
  </si>
  <si>
    <t>old_locus_tag=BAMY_05190</t>
  </si>
  <si>
    <t>WP_003155170.1</t>
  </si>
  <si>
    <t>BAMY_RS05310</t>
  </si>
  <si>
    <t>old_locus_tag=BAMY_05195</t>
  </si>
  <si>
    <t>WP_003155168.1</t>
  </si>
  <si>
    <t>BAMY_RS05315</t>
  </si>
  <si>
    <t>old_locus_tag=BAMY_05200</t>
  </si>
  <si>
    <t>WP_025852049.1</t>
  </si>
  <si>
    <t>BAMY_RS05320</t>
  </si>
  <si>
    <t>old_locus_tag=BAMY_05205</t>
  </si>
  <si>
    <t>WP_025852048.1</t>
  </si>
  <si>
    <t>sodium:solute symporter</t>
  </si>
  <si>
    <t>BAMY_RS05325</t>
  </si>
  <si>
    <t>old_locus_tag=BAMY_05210</t>
  </si>
  <si>
    <t>WP_003155162.1</t>
  </si>
  <si>
    <t>BAMY_RS05330</t>
  </si>
  <si>
    <t>old_locus_tag=BAMY_05215</t>
  </si>
  <si>
    <t>WP_012117241.1</t>
  </si>
  <si>
    <t>BAMY_RS05335</t>
  </si>
  <si>
    <t>old_locus_tag=BAMY_05220</t>
  </si>
  <si>
    <t>WP_003155159.1</t>
  </si>
  <si>
    <t>TVP38/TMEM64 family protein</t>
  </si>
  <si>
    <t>BAMY_RS05340</t>
  </si>
  <si>
    <t>old_locus_tag=BAMY_05225</t>
  </si>
  <si>
    <t>WP_003155158.1</t>
  </si>
  <si>
    <t>signal peptidase I</t>
  </si>
  <si>
    <t>BAMY_RS05345</t>
  </si>
  <si>
    <t>old_locus_tag=BAMY_05230</t>
  </si>
  <si>
    <t>WP_003155157.1</t>
  </si>
  <si>
    <t>BAMY_RS05350</t>
  </si>
  <si>
    <t>old_locus_tag=BAMY_05235</t>
  </si>
  <si>
    <t>WP_025852044.1</t>
  </si>
  <si>
    <t>BAMY_RS05355</t>
  </si>
  <si>
    <t>old_locus_tag=BAMY_05240</t>
  </si>
  <si>
    <t>WP_025852042.1</t>
  </si>
  <si>
    <t>BAMY_RS05360</t>
  </si>
  <si>
    <t>old_locus_tag=BAMY_05245</t>
  </si>
  <si>
    <t>WP_025852038.1</t>
  </si>
  <si>
    <t>BAMY_RS05365</t>
  </si>
  <si>
    <t>old_locus_tag=BAMY_05250</t>
  </si>
  <si>
    <t>WP_014304751.1</t>
  </si>
  <si>
    <t>BAMY_RS05370</t>
  </si>
  <si>
    <t>old_locus_tag=BAMY_05255</t>
  </si>
  <si>
    <t>WP_014304752.1</t>
  </si>
  <si>
    <t>effector protein</t>
  </si>
  <si>
    <t>BAMY_RS05375</t>
  </si>
  <si>
    <t>old_locus_tag=BAMY_05260</t>
  </si>
  <si>
    <t>WP_003155149.1</t>
  </si>
  <si>
    <t>BAMY_RS05380</t>
  </si>
  <si>
    <t>old_locus_tag=BAMY_05265</t>
  </si>
  <si>
    <t>WP_025852032.1</t>
  </si>
  <si>
    <t>helicase-exonuclease AddAB subunit AddB</t>
  </si>
  <si>
    <t>BAMY_RS05385</t>
  </si>
  <si>
    <t>old_locus_tag=BAMY_05270</t>
  </si>
  <si>
    <t>WP_071543398.1</t>
  </si>
  <si>
    <t>helicase-exonuclease AddAB subunit AddA</t>
  </si>
  <si>
    <t>BAMY_RS05390</t>
  </si>
  <si>
    <t>old_locus_tag=BAMY_05275</t>
  </si>
  <si>
    <t>WP_003155146.1</t>
  </si>
  <si>
    <t>exonuclease sbcCD subunit D</t>
  </si>
  <si>
    <t>BAMY_RS05395</t>
  </si>
  <si>
    <t>old_locus_tag=BAMY_05280</t>
  </si>
  <si>
    <t>WP_025852025.1</t>
  </si>
  <si>
    <t>nuclease SbcCD subunit C</t>
  </si>
  <si>
    <t>BAMY_RS05400</t>
  </si>
  <si>
    <t>old_locus_tag=BAMY_05285</t>
  </si>
  <si>
    <t>WP_003155144.1</t>
  </si>
  <si>
    <t>BAMY_RS05405</t>
  </si>
  <si>
    <t>old_locus_tag=BAMY_05290</t>
  </si>
  <si>
    <t>WP_003155143.1</t>
  </si>
  <si>
    <t>BAMY_RS05410</t>
  </si>
  <si>
    <t>old_locus_tag=BAMY_05295</t>
  </si>
  <si>
    <t>WP_003155142.1</t>
  </si>
  <si>
    <t>germination protein GerPE</t>
  </si>
  <si>
    <t>BAMY_RS05415</t>
  </si>
  <si>
    <t>old_locus_tag=BAMY_05300</t>
  </si>
  <si>
    <t>WP_003155141.1</t>
  </si>
  <si>
    <t>BAMY_RS05420</t>
  </si>
  <si>
    <t>old_locus_tag=BAMY_05305</t>
  </si>
  <si>
    <t>WP_003155139.1</t>
  </si>
  <si>
    <t>germination protein GerPC</t>
  </si>
  <si>
    <t>BAMY_RS05425</t>
  </si>
  <si>
    <t>old_locus_tag=BAMY_05310</t>
  </si>
  <si>
    <t>WP_003155138.1</t>
  </si>
  <si>
    <t>germination protein GerPB</t>
  </si>
  <si>
    <t>BAMY_RS05430</t>
  </si>
  <si>
    <t>old_locus_tag=BAMY_05315</t>
  </si>
  <si>
    <t>WP_003155135.1</t>
  </si>
  <si>
    <t>BAMY_RS05435</t>
  </si>
  <si>
    <t>old_locus_tag=BAMY_05320</t>
  </si>
  <si>
    <t>WP_003155132.1</t>
  </si>
  <si>
    <t>Spo0E family sporulation regulatory protein-aspartic acid phosphatase</t>
  </si>
  <si>
    <t>BAMY_RS05440</t>
  </si>
  <si>
    <t>old_locus_tag=BAMY_05325</t>
  </si>
  <si>
    <t>WP_003155130.1</t>
  </si>
  <si>
    <t>BAMY_RS05445</t>
  </si>
  <si>
    <t>old_locus_tag=BAMY_05330</t>
  </si>
  <si>
    <t>WP_003155128.1</t>
  </si>
  <si>
    <t>BAMY_RS05450</t>
  </si>
  <si>
    <t>old_locus_tag=BAMY_05335</t>
  </si>
  <si>
    <t>WP_025852017.1</t>
  </si>
  <si>
    <t>BAMY_RS05455</t>
  </si>
  <si>
    <t>old_locus_tag=BAMY_05340</t>
  </si>
  <si>
    <t>WP_032861453.1</t>
  </si>
  <si>
    <t>BAMY_RS05460</t>
  </si>
  <si>
    <t>old_locus_tag=BAMY_05345</t>
  </si>
  <si>
    <t>WP_003155123.1</t>
  </si>
  <si>
    <t>asparagine synthetase B</t>
  </si>
  <si>
    <t>BAMY_RS05465</t>
  </si>
  <si>
    <t>old_locus_tag=BAMY_05350</t>
  </si>
  <si>
    <t>WP_025852012.1</t>
  </si>
  <si>
    <t>phytoene synthase</t>
  </si>
  <si>
    <t>BAMY_RS05470</t>
  </si>
  <si>
    <t>old_locus_tag=BAMY_05355</t>
  </si>
  <si>
    <t>WP_003155121.1</t>
  </si>
  <si>
    <t>MATE family efflux transporter</t>
  </si>
  <si>
    <t>BAMY_RS05475</t>
  </si>
  <si>
    <t>old_locus_tag=BAMY_05360</t>
  </si>
  <si>
    <t>WP_025852008.1</t>
  </si>
  <si>
    <t>BAMY_RS05480</t>
  </si>
  <si>
    <t>old_locus_tag=BAMY_05365</t>
  </si>
  <si>
    <t>WP_025852006.1</t>
  </si>
  <si>
    <t>BAMY_RS05485</t>
  </si>
  <si>
    <t>old_locus_tag=BAMY_05370</t>
  </si>
  <si>
    <t>WP_003155118.1</t>
  </si>
  <si>
    <t>inositol 2-dehydrogenase</t>
  </si>
  <si>
    <t>BAMY_RS05490</t>
  </si>
  <si>
    <t>old_locus_tag=BAMY_05375</t>
  </si>
  <si>
    <t>WP_025852003.1</t>
  </si>
  <si>
    <t>BAMY_RS05495</t>
  </si>
  <si>
    <t>BAMY_RS05500</t>
  </si>
  <si>
    <t>old_locus_tag=BAMY_05380</t>
  </si>
  <si>
    <t>WP_003155116.1</t>
  </si>
  <si>
    <t>BAMY_RS05505</t>
  </si>
  <si>
    <t>old_locus_tag=BAMY_05385</t>
  </si>
  <si>
    <t>WP_025852000.1</t>
  </si>
  <si>
    <t>BAMY_RS05510</t>
  </si>
  <si>
    <t>old_locus_tag=BAMY_05390</t>
  </si>
  <si>
    <t>WP_025851998.1</t>
  </si>
  <si>
    <t>bifunctional homocysteine S-methyltransferase/methylenetetrahydrofolate reductase</t>
  </si>
  <si>
    <t>BAMY_RS05515</t>
  </si>
  <si>
    <t>old_locus_tag=BAMY_05395</t>
  </si>
  <si>
    <t>WP_003155112.1</t>
  </si>
  <si>
    <t>YajQ family cyclic di-GMP-binding protein</t>
  </si>
  <si>
    <t>BAMY_RS05520</t>
  </si>
  <si>
    <t>old_locus_tag=BAMY_05400</t>
  </si>
  <si>
    <t>WP_003155110.1</t>
  </si>
  <si>
    <t>BAMY_RS05525</t>
  </si>
  <si>
    <t>old_locus_tag=BAMY_05405</t>
  </si>
  <si>
    <t>WP_025851996.1</t>
  </si>
  <si>
    <t>BMP family ABC transporter substrate-binding protein</t>
  </si>
  <si>
    <t>BAMY_RS05530</t>
  </si>
  <si>
    <t>old_locus_tag=BAMY_05410</t>
  </si>
  <si>
    <t>WP_025851994.1</t>
  </si>
  <si>
    <t>BAMY_RS05535</t>
  </si>
  <si>
    <t>old_locus_tag=BAMY_05415</t>
  </si>
  <si>
    <t>WP_024085110.1</t>
  </si>
  <si>
    <t>BAMY_RS05540</t>
  </si>
  <si>
    <t>old_locus_tag=BAMY_05420</t>
  </si>
  <si>
    <t>WP_003155101.1</t>
  </si>
  <si>
    <t>BAMY_RS05545</t>
  </si>
  <si>
    <t>old_locus_tag=BAMY_05425</t>
  </si>
  <si>
    <t>WP_025851989.1</t>
  </si>
  <si>
    <t>proteinase inhibitor</t>
  </si>
  <si>
    <t>BAMY_RS05550</t>
  </si>
  <si>
    <t>old_locus_tag=BAMY_05430</t>
  </si>
  <si>
    <t>WP_003155097.1</t>
  </si>
  <si>
    <t>BAMY_RS05555</t>
  </si>
  <si>
    <t>old_locus_tag=BAMY_05435</t>
  </si>
  <si>
    <t>WP_014304770.1</t>
  </si>
  <si>
    <t>BAMY_RS05560</t>
  </si>
  <si>
    <t>old_locus_tag=BAMY_05440</t>
  </si>
  <si>
    <t>WP_007409140.1</t>
  </si>
  <si>
    <t>BAMY_RS05565</t>
  </si>
  <si>
    <t>old_locus_tag=BAMY_05445</t>
  </si>
  <si>
    <t>WP_003155088.1</t>
  </si>
  <si>
    <t>MIP18 family protein YitW</t>
  </si>
  <si>
    <t>BAMY_RS05570</t>
  </si>
  <si>
    <t>old_locus_tag=BAMY_05450</t>
  </si>
  <si>
    <t>WP_032857781.1</t>
  </si>
  <si>
    <t>fosfomycin resistance protein FosB</t>
  </si>
  <si>
    <t>BAMY_RS05575</t>
  </si>
  <si>
    <t>old_locus_tag=BAMY_05455</t>
  </si>
  <si>
    <t>WP_014304772.1</t>
  </si>
  <si>
    <t>FAD-binding oxidoreductase</t>
  </si>
  <si>
    <t>BAMY_RS05580</t>
  </si>
  <si>
    <t>old_locus_tag=BAMY_05460</t>
  </si>
  <si>
    <t>WP_003155082.1</t>
  </si>
  <si>
    <t>BAMY_RS05585</t>
  </si>
  <si>
    <t>old_locus_tag=BAMY_05465</t>
  </si>
  <si>
    <t>WP_014417398.1</t>
  </si>
  <si>
    <t>N-acetyl-gamma-glutamyl-phosphate reductase</t>
  </si>
  <si>
    <t>BAMY_RS05590</t>
  </si>
  <si>
    <t>old_locus_tag=BAMY_05470</t>
  </si>
  <si>
    <t>WP_052585672.1</t>
  </si>
  <si>
    <t>bifunctional ornithine acetyltransferase/N-acetylglutamate synthase</t>
  </si>
  <si>
    <t>BAMY_RS05595</t>
  </si>
  <si>
    <t>old_locus_tag=BAMY_05475</t>
  </si>
  <si>
    <t>WP_003155075.1</t>
  </si>
  <si>
    <t>acetylglutamate kinase</t>
  </si>
  <si>
    <t>argD</t>
  </si>
  <si>
    <t>BAMY_RS05600</t>
  </si>
  <si>
    <t>old_locus_tag=BAMY_05480</t>
  </si>
  <si>
    <t>WP_014304776.1</t>
  </si>
  <si>
    <t>BAMY_RS05605</t>
  </si>
  <si>
    <t>old_locus_tag=BAMY_05485</t>
  </si>
  <si>
    <t>WP_015388453.1</t>
  </si>
  <si>
    <t>carbamoyl phosphate synthase small subunit</t>
  </si>
  <si>
    <t>BAMY_RS05610</t>
  </si>
  <si>
    <t>old_locus_tag=BAMY_05490</t>
  </si>
  <si>
    <t>WP_025851968.1</t>
  </si>
  <si>
    <t>carbamoyl phosphate synthase large subunit</t>
  </si>
  <si>
    <t>BAMY_RS05615</t>
  </si>
  <si>
    <t>old_locus_tag=BAMY_05495</t>
  </si>
  <si>
    <t>WP_032857787.1</t>
  </si>
  <si>
    <t>ornithine carbamoyltransferase</t>
  </si>
  <si>
    <t>BAMY_RS05620</t>
  </si>
  <si>
    <t>old_locus_tag=BAMY_05500</t>
  </si>
  <si>
    <t>WP_003155070.1</t>
  </si>
  <si>
    <t>YjzC family protein</t>
  </si>
  <si>
    <t>BAMY_RS05625</t>
  </si>
  <si>
    <t>old_locus_tag=BAMY_05505</t>
  </si>
  <si>
    <t>WP_003155069.1</t>
  </si>
  <si>
    <t>BAMY_RS05630</t>
  </si>
  <si>
    <t>old_locus_tag=BAMY_05510</t>
  </si>
  <si>
    <t>WP_003155068.1</t>
  </si>
  <si>
    <t>BAMY_RS05635</t>
  </si>
  <si>
    <t>old_locus_tag=BAMY_05515</t>
  </si>
  <si>
    <t>WP_014304780.1</t>
  </si>
  <si>
    <t>BAMY_RS05640</t>
  </si>
  <si>
    <t>old_locus_tag=BAMY_05520</t>
  </si>
  <si>
    <t>WP_032857790.1</t>
  </si>
  <si>
    <t>BAMY_RS05645</t>
  </si>
  <si>
    <t>old_locus_tag=BAMY_05525</t>
  </si>
  <si>
    <t>WP_003155063.1</t>
  </si>
  <si>
    <t>BAMY_RS05650</t>
  </si>
  <si>
    <t>old_locus_tag=BAMY_05530</t>
  </si>
  <si>
    <t>WP_003155061.1</t>
  </si>
  <si>
    <t>competence protein ComG</t>
  </si>
  <si>
    <t>BAMY_RS05655</t>
  </si>
  <si>
    <t>old_locus_tag=BAMY_05535</t>
  </si>
  <si>
    <t>WP_003155059.1</t>
  </si>
  <si>
    <t>BAMY_RS05660</t>
  </si>
  <si>
    <t>old_locus_tag=BAMY_05540</t>
  </si>
  <si>
    <t>WP_003155057.1</t>
  </si>
  <si>
    <t>BAMY_RS05665</t>
  </si>
  <si>
    <t>old_locus_tag=BAMY_05545</t>
  </si>
  <si>
    <t>WP_003155056.1</t>
  </si>
  <si>
    <t>BAMY_RS05670</t>
  </si>
  <si>
    <t>old_locus_tag=BAMY_05550</t>
  </si>
  <si>
    <t>WP_012117278.1</t>
  </si>
  <si>
    <t>BAMY_RS05675</t>
  </si>
  <si>
    <t>old_locus_tag=BAMY_05555</t>
  </si>
  <si>
    <t>WP_003155054.1</t>
  </si>
  <si>
    <t>BAMY_RS05680</t>
  </si>
  <si>
    <t>old_locus_tag=BAMY_05560</t>
  </si>
  <si>
    <t>WP_025851953.1</t>
  </si>
  <si>
    <t>BAMY_RS05685</t>
  </si>
  <si>
    <t>old_locus_tag=BAMY_05565</t>
  </si>
  <si>
    <t>WP_025851951.1</t>
  </si>
  <si>
    <t>peptide-binding protein</t>
  </si>
  <si>
    <t>BAMY_RS05690</t>
  </si>
  <si>
    <t>old_locus_tag=BAMY_05570</t>
  </si>
  <si>
    <t>WP_025851949.1</t>
  </si>
  <si>
    <t>BAMY_RS05695</t>
  </si>
  <si>
    <t>old_locus_tag=BAMY_05575</t>
  </si>
  <si>
    <t>WP_025851947.1</t>
  </si>
  <si>
    <t>BAMY_RS05700</t>
  </si>
  <si>
    <t>old_locus_tag=BAMY_05580</t>
  </si>
  <si>
    <t>WP_014304784.1</t>
  </si>
  <si>
    <t>BAMY_RS05705</t>
  </si>
  <si>
    <t>old_locus_tag=BAMY_05585</t>
  </si>
  <si>
    <t>WP_014304785.1</t>
  </si>
  <si>
    <t>tryptophan--tRNA ligase</t>
  </si>
  <si>
    <t>BAMY_RS05710</t>
  </si>
  <si>
    <t>BAMY_RS05715</t>
  </si>
  <si>
    <t>old_locus_tag=BAMY_05590</t>
  </si>
  <si>
    <t>WP_025851940.1</t>
  </si>
  <si>
    <t>BAMY_RS05720</t>
  </si>
  <si>
    <t>old_locus_tag=BAMY_05595</t>
  </si>
  <si>
    <t>WP_003155043.1</t>
  </si>
  <si>
    <t>BAMY_RS05725</t>
  </si>
  <si>
    <t>old_locus_tag=BAMY_05600</t>
  </si>
  <si>
    <t>WP_003155041.1</t>
  </si>
  <si>
    <t>BAMY_RS05730</t>
  </si>
  <si>
    <t>old_locus_tag=BAMY_05605</t>
  </si>
  <si>
    <t>WP_003155039.1</t>
  </si>
  <si>
    <t>BAMY_RS05735</t>
  </si>
  <si>
    <t>old_locus_tag=BAMY_05610</t>
  </si>
  <si>
    <t>WP_003155037.1</t>
  </si>
  <si>
    <t>BAMY_RS05740</t>
  </si>
  <si>
    <t>old_locus_tag=BAMY_05615</t>
  </si>
  <si>
    <t>WP_003155036.1</t>
  </si>
  <si>
    <t>BAMY_RS05745</t>
  </si>
  <si>
    <t>old_locus_tag=BAMY_05620</t>
  </si>
  <si>
    <t>WP_003155035.1</t>
  </si>
  <si>
    <t>BAMY_RS05750</t>
  </si>
  <si>
    <t>old_locus_tag=BAMY_05625</t>
  </si>
  <si>
    <t>WP_003155034.1</t>
  </si>
  <si>
    <t>transcriptional regulator Spx</t>
  </si>
  <si>
    <t>BAMY_RS05755</t>
  </si>
  <si>
    <t>old_locus_tag=BAMY_05630</t>
  </si>
  <si>
    <t>WP_003155033.1</t>
  </si>
  <si>
    <t>BAMY_RS05760</t>
  </si>
  <si>
    <t>old_locus_tag=BAMY_05635</t>
  </si>
  <si>
    <t>WP_003155032.1</t>
  </si>
  <si>
    <t>adaptor protein MecA</t>
  </si>
  <si>
    <t>BAMY_RS05765</t>
  </si>
  <si>
    <t>old_locus_tag=BAMY_05640</t>
  </si>
  <si>
    <t>WP_024085124.1</t>
  </si>
  <si>
    <t>competence protein CoiA</t>
  </si>
  <si>
    <t>BAMY_RS05770</t>
  </si>
  <si>
    <t>old_locus_tag=BAMY_05645</t>
  </si>
  <si>
    <t>WP_017417457.1</t>
  </si>
  <si>
    <t>oligoendopeptidase F</t>
  </si>
  <si>
    <t>BAMY_RS05775</t>
  </si>
  <si>
    <t>old_locus_tag=BAMY_05650</t>
  </si>
  <si>
    <t>WP_003155024.1</t>
  </si>
  <si>
    <t>DsbA family protein</t>
  </si>
  <si>
    <t>BAMY_RS05780</t>
  </si>
  <si>
    <t>old_locus_tag=BAMY_05655</t>
  </si>
  <si>
    <t>WP_003155023.1</t>
  </si>
  <si>
    <t>thiol management oxidoreductase</t>
  </si>
  <si>
    <t>BAMY_RS05785</t>
  </si>
  <si>
    <t>old_locus_tag=BAMY_05660</t>
  </si>
  <si>
    <t>WP_003155022.1</t>
  </si>
  <si>
    <t>lytic transglycosylase</t>
  </si>
  <si>
    <t>BAMY_RS05790</t>
  </si>
  <si>
    <t>old_locus_tag=BAMY_05665</t>
  </si>
  <si>
    <t>WP_003155021.1</t>
  </si>
  <si>
    <t>CYTH domain-containing protein</t>
  </si>
  <si>
    <t>BAMY_RS05795</t>
  </si>
  <si>
    <t>old_locus_tag=BAMY_05670</t>
  </si>
  <si>
    <t>WP_025851933.1</t>
  </si>
  <si>
    <t>BAMY_RS05800</t>
  </si>
  <si>
    <t>old_locus_tag=BAMY_05675</t>
  </si>
  <si>
    <t>WP_003155019.1</t>
  </si>
  <si>
    <t>GTP pyrophosphokinase</t>
  </si>
  <si>
    <t>BAMY_RS05805</t>
  </si>
  <si>
    <t>old_locus_tag=BAMY_05680</t>
  </si>
  <si>
    <t>WP_003155018.1</t>
  </si>
  <si>
    <t>NAD kinase</t>
  </si>
  <si>
    <t>BAMY_RS05810</t>
  </si>
  <si>
    <t>old_locus_tag=BAMY_05685</t>
  </si>
  <si>
    <t>WP_015388445.1</t>
  </si>
  <si>
    <t>BAMY_RS05815</t>
  </si>
  <si>
    <t>old_locus_tag=BAMY_05690</t>
  </si>
  <si>
    <t>WP_025851929.1</t>
  </si>
  <si>
    <t>bis(5'-nucleosyl)-tetraphosphatase</t>
  </si>
  <si>
    <t>BAMY_RS05820</t>
  </si>
  <si>
    <t>WP_071543314.1</t>
  </si>
  <si>
    <t>BAMY_RS05825</t>
  </si>
  <si>
    <t>old_locus_tag=BAMY_05695</t>
  </si>
  <si>
    <t>WP_025851927.1</t>
  </si>
  <si>
    <t>BAMY_RS05830</t>
  </si>
  <si>
    <t>old_locus_tag=BAMY_05700</t>
  </si>
  <si>
    <t>WP_025851925.1</t>
  </si>
  <si>
    <t>thiaminase II</t>
  </si>
  <si>
    <t>BAMY_RS05835</t>
  </si>
  <si>
    <t>old_locus_tag=BAMY_05705</t>
  </si>
  <si>
    <t>WP_003155010.1</t>
  </si>
  <si>
    <t>thiamine phosphate synthase</t>
  </si>
  <si>
    <t>BAMY_RS05840</t>
  </si>
  <si>
    <t>old_locus_tag=BAMY_05710</t>
  </si>
  <si>
    <t>WP_025851923.1</t>
  </si>
  <si>
    <t>glycine oxidase ThiO</t>
  </si>
  <si>
    <t>BAMY_RS05845</t>
  </si>
  <si>
    <t>old_locus_tag=BAMY_05715</t>
  </si>
  <si>
    <t>WP_003155008.1</t>
  </si>
  <si>
    <t>thiamine biosynthesis protein ThiS</t>
  </si>
  <si>
    <t>BAMY_RS05850</t>
  </si>
  <si>
    <t>old_locus_tag=BAMY_05720</t>
  </si>
  <si>
    <t>WP_003155007.1</t>
  </si>
  <si>
    <t>thiazole synthase</t>
  </si>
  <si>
    <t>BAMY_RS05855</t>
  </si>
  <si>
    <t>old_locus_tag=BAMY_05725</t>
  </si>
  <si>
    <t>WP_025851920.1</t>
  </si>
  <si>
    <t>thiamine biosynthesis protein MoeB</t>
  </si>
  <si>
    <t>BAMY_RS05860</t>
  </si>
  <si>
    <t>old_locus_tag=BAMY_05730</t>
  </si>
  <si>
    <t>WP_003155003.1</t>
  </si>
  <si>
    <t>bifunctional hydroxymethylpyrimidine kinase/phosphomethylpyrimidine kinase</t>
  </si>
  <si>
    <t>BAMY_RS05865</t>
  </si>
  <si>
    <t>old_locus_tag=BAMY_05735</t>
  </si>
  <si>
    <t>WP_003155001.1</t>
  </si>
  <si>
    <t>BAMY_RS05870</t>
  </si>
  <si>
    <t>old_locus_tag=BAMY_05740</t>
  </si>
  <si>
    <t>WP_025851919.1</t>
  </si>
  <si>
    <t>BAMY_RS05875</t>
  </si>
  <si>
    <t>old_locus_tag=BAMY_05745</t>
  </si>
  <si>
    <t>WP_003154997.1</t>
  </si>
  <si>
    <t>BAMY_RS05880</t>
  </si>
  <si>
    <t>old_locus_tag=BAMY_05750</t>
  </si>
  <si>
    <t>WP_003154995.1</t>
  </si>
  <si>
    <t>BAMY_RS05885</t>
  </si>
  <si>
    <t>old_locus_tag=BAMY_05755</t>
  </si>
  <si>
    <t>WP_003154994.1</t>
  </si>
  <si>
    <t>BAMY_RS05890</t>
  </si>
  <si>
    <t>old_locus_tag=BAMY_05760</t>
  </si>
  <si>
    <t>WP_003154993.1</t>
  </si>
  <si>
    <t>BAMY_RS05895</t>
  </si>
  <si>
    <t>old_locus_tag=BAMY_05765</t>
  </si>
  <si>
    <t>WP_003154992.1</t>
  </si>
  <si>
    <t>BAMY_RS05900</t>
  </si>
  <si>
    <t>old_locus_tag=BAMY_05770</t>
  </si>
  <si>
    <t>WP_015388440.1</t>
  </si>
  <si>
    <t>BAMY_RS05905</t>
  </si>
  <si>
    <t>old_locus_tag=BAMY_05775</t>
  </si>
  <si>
    <t>WP_003154990.1</t>
  </si>
  <si>
    <t>BAMY_RS05910</t>
  </si>
  <si>
    <t>old_locus_tag=BAMY_05780</t>
  </si>
  <si>
    <t>WP_003154988.1</t>
  </si>
  <si>
    <t>BAMY_RS05915</t>
  </si>
  <si>
    <t>old_locus_tag=BAMY_05785</t>
  </si>
  <si>
    <t>WP_003154986.1</t>
  </si>
  <si>
    <t>BAMY_RS05920</t>
  </si>
  <si>
    <t>old_locus_tag=BAMY_05790</t>
  </si>
  <si>
    <t>WP_025851913.1</t>
  </si>
  <si>
    <t>ATP-dependent DNA helicase Rep</t>
  </si>
  <si>
    <t>BAMY_RS05925</t>
  </si>
  <si>
    <t>old_locus_tag=BAMY_05795</t>
  </si>
  <si>
    <t>WP_003154980.1</t>
  </si>
  <si>
    <t>BAMY_RS05930</t>
  </si>
  <si>
    <t>old_locus_tag=BAMY_05800</t>
  </si>
  <si>
    <t>WP_025851911.1</t>
  </si>
  <si>
    <t>BCII family subclass B1 metallo-beta-lactamase</t>
  </si>
  <si>
    <t>BAMY_RS05935</t>
  </si>
  <si>
    <t>old_locus_tag=BAMY_05805</t>
  </si>
  <si>
    <t>WP_003154977.1</t>
  </si>
  <si>
    <t>BAMY_RS05940</t>
  </si>
  <si>
    <t>old_locus_tag=BAMY_05810</t>
  </si>
  <si>
    <t>WP_003154975.1</t>
  </si>
  <si>
    <t>BAMY_RS05945</t>
  </si>
  <si>
    <t>old_locus_tag=BAMY_05815</t>
  </si>
  <si>
    <t>WP_003154973.1</t>
  </si>
  <si>
    <t>AbrB family transcriptional regulator</t>
  </si>
  <si>
    <t>BAMY_RS05950</t>
  </si>
  <si>
    <t>old_locus_tag=BAMY_05820</t>
  </si>
  <si>
    <t>WP_003154971.1</t>
  </si>
  <si>
    <t>BAMY_RS05955</t>
  </si>
  <si>
    <t>old_locus_tag=BAMY_05825</t>
  </si>
  <si>
    <t>WP_003154969.1</t>
  </si>
  <si>
    <t>BAMY_RS05960</t>
  </si>
  <si>
    <t>old_locus_tag=BAMY_05830</t>
  </si>
  <si>
    <t>WP_003154967.1</t>
  </si>
  <si>
    <t>BAMY_RS05965</t>
  </si>
  <si>
    <t>old_locus_tag=BAMY_05835</t>
  </si>
  <si>
    <t>WP_025851907.1</t>
  </si>
  <si>
    <t>cystathionine gamma-synthase</t>
  </si>
  <si>
    <t>BAMY_RS05970</t>
  </si>
  <si>
    <t>old_locus_tag=BAMY_05840</t>
  </si>
  <si>
    <t>WP_025851904.1</t>
  </si>
  <si>
    <t>BAMY_RS05975</t>
  </si>
  <si>
    <t>old_locus_tag=BAMY_05845</t>
  </si>
  <si>
    <t>anticodon=GAC</t>
  </si>
  <si>
    <t>BAMY_RS05980</t>
  </si>
  <si>
    <t>old_locus_tag=BAMY_05850</t>
  </si>
  <si>
    <t>WP_025851902.1</t>
  </si>
  <si>
    <t>BAMY_RS05985</t>
  </si>
  <si>
    <t>pseudo;old_locus_tag=BAMY_05855</t>
  </si>
  <si>
    <t>BAMY_RS05990</t>
  </si>
  <si>
    <t>old_locus_tag=BAMY_05860</t>
  </si>
  <si>
    <t>WP_032861417.1</t>
  </si>
  <si>
    <t>BAMY_RS05995</t>
  </si>
  <si>
    <t>old_locus_tag=BAMY_05865</t>
  </si>
  <si>
    <t>WP_025851900.1</t>
  </si>
  <si>
    <t>BAMY_RS06000</t>
  </si>
  <si>
    <t>old_locus_tag=BAMY_05870</t>
  </si>
  <si>
    <t>WP_025851897.1</t>
  </si>
  <si>
    <t>BAMY_RS06005</t>
  </si>
  <si>
    <t>BAMY_RS06010</t>
  </si>
  <si>
    <t>old_locus_tag=BAMY_05875</t>
  </si>
  <si>
    <t>WP_058905941.1</t>
  </si>
  <si>
    <t>BAMY_RS06015</t>
  </si>
  <si>
    <t>old_locus_tag=BAMY_05880</t>
  </si>
  <si>
    <t>WP_025851892.1</t>
  </si>
  <si>
    <t>BAMY_RS06020</t>
  </si>
  <si>
    <t>old_locus_tag=BAMY_05885</t>
  </si>
  <si>
    <t>WP_015388384.1</t>
  </si>
  <si>
    <t>glyoxalase/bleomycin resistance/dioxygenase family protein</t>
  </si>
  <si>
    <t>BAMY_RS06025</t>
  </si>
  <si>
    <t>old_locus_tag=BAMY_05890</t>
  </si>
  <si>
    <t>WP_071543399.1</t>
  </si>
  <si>
    <t>class A beta-lactamase</t>
  </si>
  <si>
    <t>BAMY_RS06030</t>
  </si>
  <si>
    <t>old_locus_tag=BAMY_05895</t>
  </si>
  <si>
    <t>WP_003154950.1</t>
  </si>
  <si>
    <t>BAMY_RS06035</t>
  </si>
  <si>
    <t>old_locus_tag=BAMY_05900</t>
  </si>
  <si>
    <t>WP_025851887.1</t>
  </si>
  <si>
    <t>BAMY_RS06040</t>
  </si>
  <si>
    <t>old_locus_tag=BAMY_05905</t>
  </si>
  <si>
    <t>WP_003154948.1</t>
  </si>
  <si>
    <t>BAMY_RS06045</t>
  </si>
  <si>
    <t>old_locus_tag=BAMY_05910</t>
  </si>
  <si>
    <t>WP_025851884.1</t>
  </si>
  <si>
    <t>arabinogalactan endo-1,4-beta-galactosidase</t>
  </si>
  <si>
    <t>BAMY_RS06050</t>
  </si>
  <si>
    <t>old_locus_tag=BAMY_05915</t>
  </si>
  <si>
    <t>WP_025851882.1</t>
  </si>
  <si>
    <t>galactose-1-phosphate uridylyltransferase</t>
  </si>
  <si>
    <t>BAMY_RS06055</t>
  </si>
  <si>
    <t>old_locus_tag=BAMY_05920</t>
  </si>
  <si>
    <t>WP_025851880.1</t>
  </si>
  <si>
    <t>UDP-glucose 4-epimerase GalE</t>
  </si>
  <si>
    <t>BAMY_RS06060</t>
  </si>
  <si>
    <t>old_locus_tag=BAMY_05925</t>
  </si>
  <si>
    <t>WP_025851879.1</t>
  </si>
  <si>
    <t>galactokinase</t>
  </si>
  <si>
    <t>BAMY_RS06065</t>
  </si>
  <si>
    <t>old_locus_tag=BAMY_05930</t>
  </si>
  <si>
    <t>WP_025851877.1</t>
  </si>
  <si>
    <t>PTS lactose transporter subunits IICB</t>
  </si>
  <si>
    <t>BAMY_RS06070</t>
  </si>
  <si>
    <t>old_locus_tag=BAMY_05935</t>
  </si>
  <si>
    <t>WP_025851875.1</t>
  </si>
  <si>
    <t>PTS lactose transporter subunit IIA</t>
  </si>
  <si>
    <t>BAMY_RS06075</t>
  </si>
  <si>
    <t>old_locus_tag=BAMY_05940</t>
  </si>
  <si>
    <t>WP_025851873.1</t>
  </si>
  <si>
    <t>6-phospho-beta-galactosidase</t>
  </si>
  <si>
    <t>BAMY_RS06080</t>
  </si>
  <si>
    <t>old_locus_tag=BAMY_05945</t>
  </si>
  <si>
    <t>WP_003154937.1</t>
  </si>
  <si>
    <t>DeoR family transcriptional regulator</t>
  </si>
  <si>
    <t>BAMY_RS06085</t>
  </si>
  <si>
    <t>old_locus_tag=BAMY_05950</t>
  </si>
  <si>
    <t>WP_025851871.1</t>
  </si>
  <si>
    <t>pesticidal protein Cry10Aa</t>
  </si>
  <si>
    <t>BAMY_RS06090</t>
  </si>
  <si>
    <t>old_locus_tag=BAMY_05955</t>
  </si>
  <si>
    <t>WP_025851869.1</t>
  </si>
  <si>
    <t>galactose oxidase</t>
  </si>
  <si>
    <t>BAMY_RS06095</t>
  </si>
  <si>
    <t>old_locus_tag=BAMY_05960</t>
  </si>
  <si>
    <t>WP_003154935.1</t>
  </si>
  <si>
    <t>BAMY_RS06100</t>
  </si>
  <si>
    <t>old_locus_tag=BAMY_05965</t>
  </si>
  <si>
    <t>WP_007407316.1</t>
  </si>
  <si>
    <t>BAMY_RS06105</t>
  </si>
  <si>
    <t>WP_071543315.1</t>
  </si>
  <si>
    <t>BAMY_RS06110</t>
  </si>
  <si>
    <t>old_locus_tag=BAMY_05970</t>
  </si>
  <si>
    <t>WP_071543316.1</t>
  </si>
  <si>
    <t>putative motility protein</t>
  </si>
  <si>
    <t>BAMY_RS06115</t>
  </si>
  <si>
    <t>old_locus_tag=BAMY_05975</t>
  </si>
  <si>
    <t>WP_014304825.1</t>
  </si>
  <si>
    <t>BAMY_RS06120</t>
  </si>
  <si>
    <t>old_locus_tag=BAMY_05980</t>
  </si>
  <si>
    <t>WP_003154930.1</t>
  </si>
  <si>
    <t>BAMY_RS06125</t>
  </si>
  <si>
    <t>old_locus_tag=BAMY_05985</t>
  </si>
  <si>
    <t>WP_003154927.1</t>
  </si>
  <si>
    <t>formate dehydrogenase subunit alpha</t>
  </si>
  <si>
    <t>BAMY_RS06130</t>
  </si>
  <si>
    <t>old_locus_tag=BAMY_05990</t>
  </si>
  <si>
    <t>WP_012117344.1</t>
  </si>
  <si>
    <t>BAMY_RS06135</t>
  </si>
  <si>
    <t>old_locus_tag=BAMY_05995</t>
  </si>
  <si>
    <t>WP_025851864.1</t>
  </si>
  <si>
    <t>cytochrome P450</t>
  </si>
  <si>
    <t>BAMY_RS06140</t>
  </si>
  <si>
    <t>old_locus_tag=BAMY_06000</t>
  </si>
  <si>
    <t>WP_025851862.1</t>
  </si>
  <si>
    <t>BAMY_RS06145</t>
  </si>
  <si>
    <t>old_locus_tag=BAMY_06005</t>
  </si>
  <si>
    <t>WP_003154919.1</t>
  </si>
  <si>
    <t>BAMY_RS06150</t>
  </si>
  <si>
    <t>old_locus_tag=BAMY_06010</t>
  </si>
  <si>
    <t>WP_025851860.1</t>
  </si>
  <si>
    <t>uroporphyrinogen-III synthase</t>
  </si>
  <si>
    <t>BAMY_RS06155</t>
  </si>
  <si>
    <t>old_locus_tag=BAMY_06015</t>
  </si>
  <si>
    <t>WP_003154915.1</t>
  </si>
  <si>
    <t>iron export ABC transporter permease subunit FetB</t>
  </si>
  <si>
    <t>BAMY_RS06160</t>
  </si>
  <si>
    <t>old_locus_tag=BAMY_06020</t>
  </si>
  <si>
    <t>WP_003154913.1</t>
  </si>
  <si>
    <t>phosphate ABC transporter ATP-binding protein</t>
  </si>
  <si>
    <t>BAMY_RS06165</t>
  </si>
  <si>
    <t>old_locus_tag=BAMY_06025</t>
  </si>
  <si>
    <t>WP_025851855.1</t>
  </si>
  <si>
    <t>BAMY_RS06170</t>
  </si>
  <si>
    <t>old_locus_tag=BAMY_06030</t>
  </si>
  <si>
    <t>WP_025851853.1</t>
  </si>
  <si>
    <t>BAMY_RS06175</t>
  </si>
  <si>
    <t>old_locus_tag=BAMY_06035</t>
  </si>
  <si>
    <t>WP_003154908.1</t>
  </si>
  <si>
    <t>BAMY_RS06180</t>
  </si>
  <si>
    <t>old_locus_tag=BAMY_06040</t>
  </si>
  <si>
    <t>WP_003154907.1</t>
  </si>
  <si>
    <t>pyridine nucleotide-disulfide oxidoreductase</t>
  </si>
  <si>
    <t>BAMY_RS06185</t>
  </si>
  <si>
    <t>old_locus_tag=BAMY_06045</t>
  </si>
  <si>
    <t>WP_032858555.1</t>
  </si>
  <si>
    <t>uronate isomerase</t>
  </si>
  <si>
    <t>BAMY_RS06190</t>
  </si>
  <si>
    <t>old_locus_tag=BAMY_06050</t>
  </si>
  <si>
    <t>WP_025851848.1</t>
  </si>
  <si>
    <t>BAMY_RS06195</t>
  </si>
  <si>
    <t>old_locus_tag=BAMY_06055</t>
  </si>
  <si>
    <t>WP_003154904.1</t>
  </si>
  <si>
    <t>BAMY_RS06200</t>
  </si>
  <si>
    <t>old_locus_tag=BAMY_06060</t>
  </si>
  <si>
    <t>WP_025851845.1</t>
  </si>
  <si>
    <t>altronate oxidoreductase</t>
  </si>
  <si>
    <t>BAMY_RS06205</t>
  </si>
  <si>
    <t>old_locus_tag=BAMY_06065</t>
  </si>
  <si>
    <t>WP_025851843.1</t>
  </si>
  <si>
    <t>altronate hydrolase</t>
  </si>
  <si>
    <t>BAMY_RS06210</t>
  </si>
  <si>
    <t>old_locus_tag=BAMY_06070</t>
  </si>
  <si>
    <t>WP_003154900.1</t>
  </si>
  <si>
    <t>BAMY_RS06215</t>
  </si>
  <si>
    <t>old_locus_tag=BAMY_06075</t>
  </si>
  <si>
    <t>WP_003154898.1</t>
  </si>
  <si>
    <t>BAMY_RS06220</t>
  </si>
  <si>
    <t>partial;pseudo;old_locus_tag=BAMY_06080</t>
  </si>
  <si>
    <t>BAMY_RS06225</t>
  </si>
  <si>
    <t>old_locus_tag=BAMY_06085</t>
  </si>
  <si>
    <t>WP_014304836.1</t>
  </si>
  <si>
    <t>BAMY_RS06230</t>
  </si>
  <si>
    <t>old_locus_tag=BAMY_06090</t>
  </si>
  <si>
    <t>WP_015388360.1</t>
  </si>
  <si>
    <t>BAMY_RS06235</t>
  </si>
  <si>
    <t>old_locus_tag=BAMY_06095</t>
  </si>
  <si>
    <t>WP_025851837.1</t>
  </si>
  <si>
    <t>BAMY_RS06240</t>
  </si>
  <si>
    <t>old_locus_tag=BAMY_06100</t>
  </si>
  <si>
    <t>WP_003154883.1</t>
  </si>
  <si>
    <t>BAMY_RS06245</t>
  </si>
  <si>
    <t>old_locus_tag=BAMY_06105</t>
  </si>
  <si>
    <t>WP_025851834.1</t>
  </si>
  <si>
    <t>BAMY_RS06250</t>
  </si>
  <si>
    <t>old_locus_tag=BAMY_06110</t>
  </si>
  <si>
    <t>WP_003154878.1</t>
  </si>
  <si>
    <t>BAMY_RS06255</t>
  </si>
  <si>
    <t>old_locus_tag=BAMY_06115</t>
  </si>
  <si>
    <t>WP_032858666.1</t>
  </si>
  <si>
    <t>BAMY_RS06260</t>
  </si>
  <si>
    <t>old_locus_tag=BAMY_06120</t>
  </si>
  <si>
    <t>WP_003154873.1</t>
  </si>
  <si>
    <t>ImmA/IrrE family metallo-endopeptidase</t>
  </si>
  <si>
    <t>BAMY_RS06265</t>
  </si>
  <si>
    <t>old_locus_tag=BAMY_06125</t>
  </si>
  <si>
    <t>WP_003154871.1</t>
  </si>
  <si>
    <t>BAMY_RS06270</t>
  </si>
  <si>
    <t>old_locus_tag=BAMY_06130</t>
  </si>
  <si>
    <t>WP_003154869.1</t>
  </si>
  <si>
    <t>BAMY_RS06275</t>
  </si>
  <si>
    <t>old_locus_tag=BAMY_06135</t>
  </si>
  <si>
    <t>WP_025851827.1</t>
  </si>
  <si>
    <t>phage portal protein</t>
  </si>
  <si>
    <t>BAMY_RS06280</t>
  </si>
  <si>
    <t>old_locus_tag=BAMY_06140</t>
  </si>
  <si>
    <t>WP_032861409.1</t>
  </si>
  <si>
    <t>ATP-binding protein</t>
  </si>
  <si>
    <t>BAMY_RS06285</t>
  </si>
  <si>
    <t>old_locus_tag=BAMY_06145</t>
  </si>
  <si>
    <t>WP_025851823.1</t>
  </si>
  <si>
    <t>BAMY_RS06290</t>
  </si>
  <si>
    <t>old_locus_tag=BAMY_06150</t>
  </si>
  <si>
    <t>WP_003154859.1</t>
  </si>
  <si>
    <t>BAMY_RS06295</t>
  </si>
  <si>
    <t>old_locus_tag=BAMY_06155</t>
  </si>
  <si>
    <t>WP_025851821.1</t>
  </si>
  <si>
    <t>positive control sigma-like factor</t>
  </si>
  <si>
    <t>BAMY_RS06300</t>
  </si>
  <si>
    <t>old_locus_tag=BAMY_06160</t>
  </si>
  <si>
    <t>WP_025851819.1</t>
  </si>
  <si>
    <t>terminase</t>
  </si>
  <si>
    <t>BAMY_RS06305</t>
  </si>
  <si>
    <t>old_locus_tag=BAMY_06165</t>
  </si>
  <si>
    <t>WP_025851817.1</t>
  </si>
  <si>
    <t>BAMY_RS06310</t>
  </si>
  <si>
    <t>old_locus_tag=BAMY_06170</t>
  </si>
  <si>
    <t>WP_014304845.1</t>
  </si>
  <si>
    <t>BAMY_RS06315</t>
  </si>
  <si>
    <t>old_locus_tag=BAMY_06175</t>
  </si>
  <si>
    <t>WP_014304846.1</t>
  </si>
  <si>
    <t>BAMY_RS06320</t>
  </si>
  <si>
    <t>old_locus_tag=BAMY_06180</t>
  </si>
  <si>
    <t>WP_003154848.1</t>
  </si>
  <si>
    <t>BAMY_RS06325</t>
  </si>
  <si>
    <t>old_locus_tag=BAMY_06185</t>
  </si>
  <si>
    <t>WP_025851815.1</t>
  </si>
  <si>
    <t>BAMY_RS06330</t>
  </si>
  <si>
    <t>old_locus_tag=BAMY_06190</t>
  </si>
  <si>
    <t>WP_025851813.1</t>
  </si>
  <si>
    <t>BAMY_RS06335</t>
  </si>
  <si>
    <t>old_locus_tag=BAMY_06195</t>
  </si>
  <si>
    <t>WP_014304847.1</t>
  </si>
  <si>
    <t>BAMY_RS06340</t>
  </si>
  <si>
    <t>old_locus_tag=BAMY_06200</t>
  </si>
  <si>
    <t>WP_014304848.1</t>
  </si>
  <si>
    <t>BAMY_RS06345</t>
  </si>
  <si>
    <t>old_locus_tag=BAMY_06205</t>
  </si>
  <si>
    <t>WP_003154839.1</t>
  </si>
  <si>
    <t>BAMY_RS06350</t>
  </si>
  <si>
    <t>old_locus_tag=BAMY_06210</t>
  </si>
  <si>
    <t>WP_014304849.1</t>
  </si>
  <si>
    <t>BAMY_RS06355</t>
  </si>
  <si>
    <t>old_locus_tag=BAMY_06215</t>
  </si>
  <si>
    <t>WP_003154837.1</t>
  </si>
  <si>
    <t>BAMY_RS06360</t>
  </si>
  <si>
    <t>old_locus_tag=BAMY_06220</t>
  </si>
  <si>
    <t>WP_003154836.1</t>
  </si>
  <si>
    <t>BAMY_RS06365</t>
  </si>
  <si>
    <t>old_locus_tag=BAMY_06225</t>
  </si>
  <si>
    <t>WP_071543317.1</t>
  </si>
  <si>
    <t>BAMY_RS06370</t>
  </si>
  <si>
    <t>old_locus_tag=BAMY_06230</t>
  </si>
  <si>
    <t>WP_007610816.1</t>
  </si>
  <si>
    <t>BAMY_RS06375</t>
  </si>
  <si>
    <t>old_locus_tag=BAMY_06235</t>
  </si>
  <si>
    <t>WP_003154829.1</t>
  </si>
  <si>
    <t>BAMY_RS06380</t>
  </si>
  <si>
    <t>old_locus_tag=BAMY_06240</t>
  </si>
  <si>
    <t>WP_007610818.1</t>
  </si>
  <si>
    <t>BAMY_RS06385</t>
  </si>
  <si>
    <t>old_locus_tag=BAMY_06245</t>
  </si>
  <si>
    <t>WP_025851797.1</t>
  </si>
  <si>
    <t>BAMY_RS06390</t>
  </si>
  <si>
    <t>old_locus_tag=BAMY_06250</t>
  </si>
  <si>
    <t>WP_003154824.1</t>
  </si>
  <si>
    <t>BAMY_RS06395</t>
  </si>
  <si>
    <t>old_locus_tag=BAMY_06255</t>
  </si>
  <si>
    <t>WP_003154823.1</t>
  </si>
  <si>
    <t>BAMY_RS06400</t>
  </si>
  <si>
    <t>old_locus_tag=BAMY_06260</t>
  </si>
  <si>
    <t>WP_003154822.1</t>
  </si>
  <si>
    <t>BAMY_RS06405</t>
  </si>
  <si>
    <t>old_locus_tag=BAMY_06265</t>
  </si>
  <si>
    <t>WP_003154821.1</t>
  </si>
  <si>
    <t>BAMY_RS06410</t>
  </si>
  <si>
    <t>old_locus_tag=BAMY_06270</t>
  </si>
  <si>
    <t>WP_003154820.1</t>
  </si>
  <si>
    <t>BAMY_RS06415</t>
  </si>
  <si>
    <t>old_locus_tag=BAMY_06275</t>
  </si>
  <si>
    <t>WP_003154819.1</t>
  </si>
  <si>
    <t>BAMY_RS06420</t>
  </si>
  <si>
    <t>old_locus_tag=BAMY_06280</t>
  </si>
  <si>
    <t>WP_025851792.1</t>
  </si>
  <si>
    <t>BAMY_RS06425</t>
  </si>
  <si>
    <t>old_locus_tag=BAMY_06285</t>
  </si>
  <si>
    <t>WP_003154815.1</t>
  </si>
  <si>
    <t>protein xhlA</t>
  </si>
  <si>
    <t>BAMY_RS06430</t>
  </si>
  <si>
    <t>old_locus_tag=BAMY_06290</t>
  </si>
  <si>
    <t>WP_025851790.1</t>
  </si>
  <si>
    <t>phage holin</t>
  </si>
  <si>
    <t>BAMY_RS06435</t>
  </si>
  <si>
    <t>old_locus_tag=BAMY_06295</t>
  </si>
  <si>
    <t>WP_025851788.1</t>
  </si>
  <si>
    <t>BAMY_RS06440</t>
  </si>
  <si>
    <t>old_locus_tag=BAMY_06300</t>
  </si>
  <si>
    <t>WP_003154807.1</t>
  </si>
  <si>
    <t>stage II sporulation protein SB</t>
  </si>
  <si>
    <t>BAMY_RS06445</t>
  </si>
  <si>
    <t>old_locus_tag=BAMY_06305</t>
  </si>
  <si>
    <t>WP_025851786.1</t>
  </si>
  <si>
    <t>stage II sporulation protein SA</t>
  </si>
  <si>
    <t>BAMY_RS06450</t>
  </si>
  <si>
    <t>old_locus_tag=BAMY_06310</t>
  </si>
  <si>
    <t>WP_003154805.1</t>
  </si>
  <si>
    <t>BAMY_RS06455</t>
  </si>
  <si>
    <t>old_locus_tag=BAMY_06315</t>
  </si>
  <si>
    <t>WP_003154804.1</t>
  </si>
  <si>
    <t>BAMY_RS06460</t>
  </si>
  <si>
    <t>old_locus_tag=BAMY_06320</t>
  </si>
  <si>
    <t>WP_003154801.1</t>
  </si>
  <si>
    <t>serine/threonine exchanger SteT</t>
  </si>
  <si>
    <t>BAMY_RS06465</t>
  </si>
  <si>
    <t>old_locus_tag=BAMY_06325</t>
  </si>
  <si>
    <t>WP_015388352.1</t>
  </si>
  <si>
    <t>BAMY_RS06470</t>
  </si>
  <si>
    <t>old_locus_tag=BAMY_06330</t>
  </si>
  <si>
    <t>WP_025851781.1</t>
  </si>
  <si>
    <t>mannosyltransferase</t>
  </si>
  <si>
    <t>BAMY_RS06475</t>
  </si>
  <si>
    <t>old_locus_tag=BAMY_06335</t>
  </si>
  <si>
    <t>WP_003154790.1</t>
  </si>
  <si>
    <t>BAMY_RS06480</t>
  </si>
  <si>
    <t>old_locus_tag=BAMY_06340</t>
  </si>
  <si>
    <t>WP_032861406.1</t>
  </si>
  <si>
    <t>BAMY_RS06485</t>
  </si>
  <si>
    <t>old_locus_tag=BAMY_06345</t>
  </si>
  <si>
    <t>WP_025851779.1</t>
  </si>
  <si>
    <t>BAMY_RS06490</t>
  </si>
  <si>
    <t>old_locus_tag=BAMY_06350</t>
  </si>
  <si>
    <t>WP_003154784.1</t>
  </si>
  <si>
    <t>D-aminopeptidase</t>
  </si>
  <si>
    <t>BAMY_RS06495</t>
  </si>
  <si>
    <t>old_locus_tag=BAMY_06355</t>
  </si>
  <si>
    <t>WP_014304864.1</t>
  </si>
  <si>
    <t>BAMY_RS06500</t>
  </si>
  <si>
    <t>old_locus_tag=BAMY_06360</t>
  </si>
  <si>
    <t>WP_024085201.1</t>
  </si>
  <si>
    <t>BAMY_RS06505</t>
  </si>
  <si>
    <t>old_locus_tag=BAMY_06365</t>
  </si>
  <si>
    <t>WP_025851774.1</t>
  </si>
  <si>
    <t>BAMY_RS06510</t>
  </si>
  <si>
    <t>old_locus_tag=BAMY_06370</t>
  </si>
  <si>
    <t>WP_014304866.1</t>
  </si>
  <si>
    <t>cytochrome c</t>
  </si>
  <si>
    <t>BAMY_RS06515</t>
  </si>
  <si>
    <t>old_locus_tag=BAMY_06375</t>
  </si>
  <si>
    <t>WP_025851768.1</t>
  </si>
  <si>
    <t>peptidase S66</t>
  </si>
  <si>
    <t>BAMY_RS06520</t>
  </si>
  <si>
    <t>old_locus_tag=BAMY_06380</t>
  </si>
  <si>
    <t>WP_024085203.1</t>
  </si>
  <si>
    <t>dipeptide epimerase</t>
  </si>
  <si>
    <t>BAMY_RS06525</t>
  </si>
  <si>
    <t>old_locus_tag=BAMY_06385</t>
  </si>
  <si>
    <t>WP_025851766.1</t>
  </si>
  <si>
    <t>BAMY_RS06530</t>
  </si>
  <si>
    <t>old_locus_tag=BAMY_06390</t>
  </si>
  <si>
    <t>WP_025851764.1</t>
  </si>
  <si>
    <t>BAMY_RS06535</t>
  </si>
  <si>
    <t>old_locus_tag=BAMY_06395</t>
  </si>
  <si>
    <t>WP_025851762.1</t>
  </si>
  <si>
    <t>BAMY_RS06540</t>
  </si>
  <si>
    <t>old_locus_tag=BAMY_06400</t>
  </si>
  <si>
    <t>WP_003154774.1</t>
  </si>
  <si>
    <t>BAMY_RS06545</t>
  </si>
  <si>
    <t>old_locus_tag=BAMY_06405</t>
  </si>
  <si>
    <t>WP_003154772.1</t>
  </si>
  <si>
    <t>acyl-CoA thioesterase</t>
  </si>
  <si>
    <t>BAMY_RS06550</t>
  </si>
  <si>
    <t>old_locus_tag=BAMY_06410</t>
  </si>
  <si>
    <t>WP_014304873.1</t>
  </si>
  <si>
    <t>BAMY_RS06555</t>
  </si>
  <si>
    <t>old_locus_tag=BAMY_06415</t>
  </si>
  <si>
    <t>WP_003154767.1</t>
  </si>
  <si>
    <t>BAMY_RS06560</t>
  </si>
  <si>
    <t>old_locus_tag=BAMY_06420</t>
  </si>
  <si>
    <t>WP_025851759.1</t>
  </si>
  <si>
    <t>BAMY_RS06565</t>
  </si>
  <si>
    <t>old_locus_tag=BAMY_06425</t>
  </si>
  <si>
    <t>WP_003154764.1</t>
  </si>
  <si>
    <t>formyltetrahydrofolate deformylase</t>
  </si>
  <si>
    <t>BAMY_RS06570</t>
  </si>
  <si>
    <t>old_locus_tag=BAMY_06430</t>
  </si>
  <si>
    <t>WP_025851757.1</t>
  </si>
  <si>
    <t>glutamate 5-kinase</t>
  </si>
  <si>
    <t>BAMY_RS06575</t>
  </si>
  <si>
    <t>old_locus_tag=BAMY_06435</t>
  </si>
  <si>
    <t>WP_025851754.1</t>
  </si>
  <si>
    <t>gamma-glutamyl-phosphate reductase</t>
  </si>
  <si>
    <t>BAMY_RS06580</t>
  </si>
  <si>
    <t>old_locus_tag=BAMY_06440</t>
  </si>
  <si>
    <t>WP_014304876.1</t>
  </si>
  <si>
    <t>BAMY_RS06585</t>
  </si>
  <si>
    <t>old_locus_tag=BAMY_06445</t>
  </si>
  <si>
    <t>WP_014304877.1</t>
  </si>
  <si>
    <t>BAMY_RS06590</t>
  </si>
  <si>
    <t>old_locus_tag=BAMY_06450</t>
  </si>
  <si>
    <t>WP_003154758.1</t>
  </si>
  <si>
    <t>BAMY_RS06595</t>
  </si>
  <si>
    <t>BAMY_RS06600</t>
  </si>
  <si>
    <t>old_locus_tag=BAMY_06460</t>
  </si>
  <si>
    <t>WP_015388336.1</t>
  </si>
  <si>
    <t>BAMY_RS06605</t>
  </si>
  <si>
    <t>old_locus_tag=BAMY_06465</t>
  </si>
  <si>
    <t>WP_015388335.1</t>
  </si>
  <si>
    <t>BAMY_RS06610</t>
  </si>
  <si>
    <t>old_locus_tag=BAMY_06470</t>
  </si>
  <si>
    <t>WP_025851747.1</t>
  </si>
  <si>
    <t>BAMY_RS06615</t>
  </si>
  <si>
    <t>old_locus_tag=BAMY_06475</t>
  </si>
  <si>
    <t>WP_024085214.1</t>
  </si>
  <si>
    <t>3-phosphoglycerate kinase</t>
  </si>
  <si>
    <t>BAMY_RS06620</t>
  </si>
  <si>
    <t>old_locus_tag=BAMY_06480</t>
  </si>
  <si>
    <t>WP_025851745.1</t>
  </si>
  <si>
    <t>transcriptional regulator YeiL</t>
  </si>
  <si>
    <t>BAMY_RS06625</t>
  </si>
  <si>
    <t>old_locus_tag=BAMY_06485</t>
  </si>
  <si>
    <t>WP_017417632.1</t>
  </si>
  <si>
    <t>5-methyltetrahydropteroyltriglutamate--homocysteine S-methyltransferase</t>
  </si>
  <si>
    <t>BAMY_RS06630</t>
  </si>
  <si>
    <t>old_locus_tag=BAMY_06490</t>
  </si>
  <si>
    <t>WP_025851741.1</t>
  </si>
  <si>
    <t>BAMY_RS06635</t>
  </si>
  <si>
    <t>old_locus_tag=BAMY_06495</t>
  </si>
  <si>
    <t>WP_025851739.1</t>
  </si>
  <si>
    <t>RsbT co-antagonist protein RsbRB</t>
  </si>
  <si>
    <t>BAMY_RS06640</t>
  </si>
  <si>
    <t>old_locus_tag=BAMY_06500</t>
  </si>
  <si>
    <t>WP_025851738.1</t>
  </si>
  <si>
    <t>thiamine permease</t>
  </si>
  <si>
    <t>BAMY_RS06645</t>
  </si>
  <si>
    <t>old_locus_tag=BAMY_06505</t>
  </si>
  <si>
    <t>WP_071543318.1</t>
  </si>
  <si>
    <t>cobalt ABC transporter</t>
  </si>
  <si>
    <t>BAMY_RS06650</t>
  </si>
  <si>
    <t>old_locus_tag=BAMY_06510</t>
  </si>
  <si>
    <t>WP_003154744.1</t>
  </si>
  <si>
    <t>HMP/thiamine permease ykoE</t>
  </si>
  <si>
    <t>BAMY_RS06655</t>
  </si>
  <si>
    <t>old_locus_tag=BAMY_06515</t>
  </si>
  <si>
    <t>WP_003154742.1</t>
  </si>
  <si>
    <t>BAMY_RS06660</t>
  </si>
  <si>
    <t>BAMY_RS06665</t>
  </si>
  <si>
    <t>BAMY_RS06670</t>
  </si>
  <si>
    <t>old_locus_tag=BAMY_06520</t>
  </si>
  <si>
    <t>WP_014304888.1</t>
  </si>
  <si>
    <t>magnesium transporter</t>
  </si>
  <si>
    <t>BAMY_RS06675</t>
  </si>
  <si>
    <t>old_locus_tag=BAMY_06525</t>
  </si>
  <si>
    <t>WP_003154734.1</t>
  </si>
  <si>
    <t>BAMY_RS06680</t>
  </si>
  <si>
    <t>old_locus_tag=BAMY_06530</t>
  </si>
  <si>
    <t>WP_003154731.1</t>
  </si>
  <si>
    <t>BAMY_RS06685</t>
  </si>
  <si>
    <t>old_locus_tag=BAMY_06535</t>
  </si>
  <si>
    <t>WP_003154729.1</t>
  </si>
  <si>
    <t>BAMY_RS06690</t>
  </si>
  <si>
    <t>old_locus_tag=BAMY_06540</t>
  </si>
  <si>
    <t>WP_007407215.1</t>
  </si>
  <si>
    <t>BAMY_RS06695</t>
  </si>
  <si>
    <t>old_locus_tag=BAMY_06545</t>
  </si>
  <si>
    <t>WP_025851728.1</t>
  </si>
  <si>
    <t>ATP-dependent DNA ligase</t>
  </si>
  <si>
    <t>BAMY_RS06700</t>
  </si>
  <si>
    <t>old_locus_tag=BAMY_06550</t>
  </si>
  <si>
    <t>WP_025851726.1</t>
  </si>
  <si>
    <t>Ku protein</t>
  </si>
  <si>
    <t>BAMY_RS06705</t>
  </si>
  <si>
    <t>old_locus_tag=BAMY_06555</t>
  </si>
  <si>
    <t>WP_025851724.1</t>
  </si>
  <si>
    <t>BAMY_RS06710</t>
  </si>
  <si>
    <t>old_locus_tag=BAMY_06560</t>
  </si>
  <si>
    <t>WP_025851722.1</t>
  </si>
  <si>
    <t>BAMY_RS06715</t>
  </si>
  <si>
    <t>old_locus_tag=BAMY_06565</t>
  </si>
  <si>
    <t>WP_025851720.1</t>
  </si>
  <si>
    <t>BAMY_RS06720</t>
  </si>
  <si>
    <t>old_locus_tag=BAMY_06570</t>
  </si>
  <si>
    <t>WP_003154719.1</t>
  </si>
  <si>
    <t>RNA polymerase sigma factor SigI</t>
  </si>
  <si>
    <t>BAMY_RS06725</t>
  </si>
  <si>
    <t>old_locus_tag=BAMY_06575</t>
  </si>
  <si>
    <t>WP_025851717.1</t>
  </si>
  <si>
    <t>anti-sigma I factor</t>
  </si>
  <si>
    <t>BAMY_RS06730</t>
  </si>
  <si>
    <t>old_locus_tag=BAMY_06580</t>
  </si>
  <si>
    <t>WP_003154717.1</t>
  </si>
  <si>
    <t>BAMY_RS06735</t>
  </si>
  <si>
    <t>old_locus_tag=BAMY_06585</t>
  </si>
  <si>
    <t>WP_025851714.1</t>
  </si>
  <si>
    <t>BAMY_RS06740</t>
  </si>
  <si>
    <t>old_locus_tag=BAMY_06590</t>
  </si>
  <si>
    <t>WP_007407207.1</t>
  </si>
  <si>
    <t>protease HtpX homolog</t>
  </si>
  <si>
    <t>BAMY_RS06745</t>
  </si>
  <si>
    <t>old_locus_tag=BAMY_06595</t>
  </si>
  <si>
    <t>WP_025851710.1</t>
  </si>
  <si>
    <t>Ktr system potassium uptake protein D</t>
  </si>
  <si>
    <t>BAMY_RS06750</t>
  </si>
  <si>
    <t>old_locus_tag=BAMY_06600</t>
  </si>
  <si>
    <t>WP_025851707.1</t>
  </si>
  <si>
    <t>BAMY_RS06755</t>
  </si>
  <si>
    <t>old_locus_tag=BAMY_06605</t>
  </si>
  <si>
    <t>WP_003154708.1</t>
  </si>
  <si>
    <t>BAMY_RS06760</t>
  </si>
  <si>
    <t>old_locus_tag=BAMY_06610</t>
  </si>
  <si>
    <t>WP_003154707.1</t>
  </si>
  <si>
    <t>sporulation kinase</t>
  </si>
  <si>
    <t>BAMY_RS06765</t>
  </si>
  <si>
    <t>old_locus_tag=BAMY_06615</t>
  </si>
  <si>
    <t>WP_015388319.1</t>
  </si>
  <si>
    <t>methylated-DNA--protein-cysteine methyltransferase</t>
  </si>
  <si>
    <t>mtnA</t>
  </si>
  <si>
    <t>BAMY_RS06770</t>
  </si>
  <si>
    <t>old_locus_tag=BAMY_06620</t>
  </si>
  <si>
    <t>WP_003154704.1</t>
  </si>
  <si>
    <t>methylthioribose-1-phosphate isomerase</t>
  </si>
  <si>
    <t>BAMY_RS06775</t>
  </si>
  <si>
    <t>old_locus_tag=BAMY_06625</t>
  </si>
  <si>
    <t>WP_071543319.1</t>
  </si>
  <si>
    <t>S-methyl-5-thioribose kinase</t>
  </si>
  <si>
    <t>BAMY_RS06780</t>
  </si>
  <si>
    <t>old_locus_tag=BAMY_06630</t>
  </si>
  <si>
    <t>WP_003154702.1</t>
  </si>
  <si>
    <t>BAMY_RS06785</t>
  </si>
  <si>
    <t>old_locus_tag=BAMY_06635</t>
  </si>
  <si>
    <t>WP_025851698.1</t>
  </si>
  <si>
    <t>BAMY_RS06790</t>
  </si>
  <si>
    <t>old_locus_tag=BAMY_06640</t>
  </si>
  <si>
    <t>WP_025851696.1</t>
  </si>
  <si>
    <t>2,3-diketo-5-methylthiopentyl-1-phosphate enolase</t>
  </si>
  <si>
    <t>BAMY_RS06795</t>
  </si>
  <si>
    <t>old_locus_tag=BAMY_06645</t>
  </si>
  <si>
    <t>WP_025851694.1</t>
  </si>
  <si>
    <t>2-hydroxy-3-keto-5-methylthiopentenyl-1-phosphate phosphatase</t>
  </si>
  <si>
    <t>BAMY_RS06800</t>
  </si>
  <si>
    <t>old_locus_tag=BAMY_06650</t>
  </si>
  <si>
    <t>WP_003154694.1</t>
  </si>
  <si>
    <t>methylthioribulose-1-phosphate dehydratase</t>
  </si>
  <si>
    <t>BAMY_RS06805</t>
  </si>
  <si>
    <t>old_locus_tag=BAMY_06655</t>
  </si>
  <si>
    <t>WP_003154692.1</t>
  </si>
  <si>
    <t>acireductone dioxygenase</t>
  </si>
  <si>
    <t>BAMY_RS06810</t>
  </si>
  <si>
    <t>old_locus_tag=BAMY_06660</t>
  </si>
  <si>
    <t>WP_003154690.1</t>
  </si>
  <si>
    <t>aspartyl-phosphate phosphatase</t>
  </si>
  <si>
    <t>BAMY_RS06815</t>
  </si>
  <si>
    <t>old_locus_tag=BAMY_06665</t>
  </si>
  <si>
    <t>WP_003154687.1</t>
  </si>
  <si>
    <t>BAMY_RS06820</t>
  </si>
  <si>
    <t>old_locus_tag=BAMY_06670</t>
  </si>
  <si>
    <t>WP_003154686.1</t>
  </si>
  <si>
    <t>BAMY_RS06825</t>
  </si>
  <si>
    <t>old_locus_tag=BAMY_06675</t>
  </si>
  <si>
    <t>WP_003154685.1</t>
  </si>
  <si>
    <t>flagellar motor protein MotB</t>
  </si>
  <si>
    <t>BAMY_RS06830</t>
  </si>
  <si>
    <t>old_locus_tag=BAMY_06680</t>
  </si>
  <si>
    <t>WP_003154684.1</t>
  </si>
  <si>
    <t>flagellar motor protein MotA</t>
  </si>
  <si>
    <t>BAMY_RS06835</t>
  </si>
  <si>
    <t>old_locus_tag=BAMY_06685</t>
  </si>
  <si>
    <t>WP_025851685.1</t>
  </si>
  <si>
    <t>Clp protease ClpX</t>
  </si>
  <si>
    <t>BAMY_RS06840</t>
  </si>
  <si>
    <t>WP_003154682.1</t>
  </si>
  <si>
    <t>BAMY_RS06845</t>
  </si>
  <si>
    <t>old_locus_tag=BAMY_06690</t>
  </si>
  <si>
    <t>WP_014304901.1</t>
  </si>
  <si>
    <t>BAMY_RS06850</t>
  </si>
  <si>
    <t>old_locus_tag=BAMY_06695</t>
  </si>
  <si>
    <t>WP_025851683.1</t>
  </si>
  <si>
    <t>BAMY_RS06855</t>
  </si>
  <si>
    <t>old_locus_tag=BAMY_06700</t>
  </si>
  <si>
    <t>WP_003154679.1</t>
  </si>
  <si>
    <t>7-cyano-7-deazaguanine synthase QueC</t>
  </si>
  <si>
    <t>BAMY_RS06860</t>
  </si>
  <si>
    <t>old_locus_tag=BAMY_06705</t>
  </si>
  <si>
    <t>WP_003154678.1</t>
  </si>
  <si>
    <t>6-carboxytetrahydropterin synthase QueD</t>
  </si>
  <si>
    <t>BAMY_RS06865</t>
  </si>
  <si>
    <t>old_locus_tag=BAMY_06710</t>
  </si>
  <si>
    <t>WP_014304903.1</t>
  </si>
  <si>
    <t>7-carboxy-7-deazaguanine synthase QueE</t>
  </si>
  <si>
    <t>BAMY_RS06870</t>
  </si>
  <si>
    <t>old_locus_tag=BAMY_06715</t>
  </si>
  <si>
    <t>WP_003154673.1</t>
  </si>
  <si>
    <t>NADPH-dependent 7-cyano-7-deazaguanine reductase QueF</t>
  </si>
  <si>
    <t>BAMY_RS06875</t>
  </si>
  <si>
    <t>old_locus_tag=BAMY_06720</t>
  </si>
  <si>
    <t>WP_014304904.1</t>
  </si>
  <si>
    <t>BAMY_RS06880</t>
  </si>
  <si>
    <t>old_locus_tag=BAMY_06725</t>
  </si>
  <si>
    <t>WP_003154669.1</t>
  </si>
  <si>
    <t>BAMY_RS06885</t>
  </si>
  <si>
    <t>old_locus_tag=BAMY_06730</t>
  </si>
  <si>
    <t>WP_003154667.1</t>
  </si>
  <si>
    <t>BAMY_RS06890</t>
  </si>
  <si>
    <t>old_locus_tag=BAMY_06735</t>
  </si>
  <si>
    <t>WP_025851518.1</t>
  </si>
  <si>
    <t>BAMY_RS06895</t>
  </si>
  <si>
    <t>old_locus_tag=BAMY_06740</t>
  </si>
  <si>
    <t>WP_003154663.1</t>
  </si>
  <si>
    <t>multidrug transporter MatE</t>
  </si>
  <si>
    <t>BAMY_RS06900</t>
  </si>
  <si>
    <t>old_locus_tag=BAMY_06745</t>
  </si>
  <si>
    <t>WP_014304907.1</t>
  </si>
  <si>
    <t>BAMY_RS06905</t>
  </si>
  <si>
    <t>old_locus_tag=BAMY_06750</t>
  </si>
  <si>
    <t>WP_003154661.1</t>
  </si>
  <si>
    <t>ATPase</t>
  </si>
  <si>
    <t>BAMY_RS06910</t>
  </si>
  <si>
    <t>old_locus_tag=BAMY_06755</t>
  </si>
  <si>
    <t>WP_003154660.1</t>
  </si>
  <si>
    <t>dipeptidase</t>
  </si>
  <si>
    <t>BAMY_RS06915</t>
  </si>
  <si>
    <t>old_locus_tag=BAMY_06760</t>
  </si>
  <si>
    <t>WP_003154658.1</t>
  </si>
  <si>
    <t>BAMY_RS06920</t>
  </si>
  <si>
    <t>old_locus_tag=BAMY_06765</t>
  </si>
  <si>
    <t>WP_025851513.1</t>
  </si>
  <si>
    <t>PtsGHI operon antiterminator</t>
  </si>
  <si>
    <t>BAMY_RS06925</t>
  </si>
  <si>
    <t>old_locus_tag=BAMY_06770</t>
  </si>
  <si>
    <t>WP_003154656.1</t>
  </si>
  <si>
    <t>PTS glucose transporter subunit IIABC</t>
  </si>
  <si>
    <t>BAMY_RS06930</t>
  </si>
  <si>
    <t>old_locus_tag=BAMY_06775</t>
  </si>
  <si>
    <t>WP_003154654.1</t>
  </si>
  <si>
    <t>phosphocarrier protein HPr</t>
  </si>
  <si>
    <t>BAMY_RS06935</t>
  </si>
  <si>
    <t>old_locus_tag=BAMY_06780</t>
  </si>
  <si>
    <t>WP_003154648.1</t>
  </si>
  <si>
    <t>phosphoenolpyruvate--protein phosphotransferase</t>
  </si>
  <si>
    <t>BAMY_RS06940</t>
  </si>
  <si>
    <t>old_locus_tag=BAMY_06785</t>
  </si>
  <si>
    <t>WP_003154646.1</t>
  </si>
  <si>
    <t>BAMY_RS06945</t>
  </si>
  <si>
    <t>old_locus_tag=BAMY_06790</t>
  </si>
  <si>
    <t>WP_003154644.1</t>
  </si>
  <si>
    <t>spore photoproduct lyase</t>
  </si>
  <si>
    <t>BAMY_RS06950</t>
  </si>
  <si>
    <t>old_locus_tag=BAMY_06795</t>
  </si>
  <si>
    <t>WP_003154642.1</t>
  </si>
  <si>
    <t>chemotaxis protein</t>
  </si>
  <si>
    <t>BAMY_RS06955</t>
  </si>
  <si>
    <t>old_locus_tag=BAMY_06800</t>
  </si>
  <si>
    <t>WP_003154640.1</t>
  </si>
  <si>
    <t>BAMY_RS06960</t>
  </si>
  <si>
    <t>old_locus_tag=BAMY_06805</t>
  </si>
  <si>
    <t>WP_021493761.1</t>
  </si>
  <si>
    <t>BAMY_RS06965</t>
  </si>
  <si>
    <t>old_locus_tag=BAMY_06810</t>
  </si>
  <si>
    <t>WP_021493760.1</t>
  </si>
  <si>
    <t>BAMY_RS06970</t>
  </si>
  <si>
    <t>old_locus_tag=BAMY_06815</t>
  </si>
  <si>
    <t>WP_003154628.1</t>
  </si>
  <si>
    <t>PAS domain-containing sensor histidine kinase</t>
  </si>
  <si>
    <t>BAMY_RS06975</t>
  </si>
  <si>
    <t>old_locus_tag=BAMY_06820</t>
  </si>
  <si>
    <t>WP_007611083.1</t>
  </si>
  <si>
    <t>aminotransferase A</t>
  </si>
  <si>
    <t>BAMY_RS06980</t>
  </si>
  <si>
    <t>WP_071543320.1</t>
  </si>
  <si>
    <t>BAMY_RS06985</t>
  </si>
  <si>
    <t>old_locus_tag=BAMY_06825</t>
  </si>
  <si>
    <t>WP_014304917.1</t>
  </si>
  <si>
    <t>chemotaxis protein CheV</t>
  </si>
  <si>
    <t>BAMY_RS06990</t>
  </si>
  <si>
    <t>old_locus_tag=BAMY_06830</t>
  </si>
  <si>
    <t>WP_003154622.1</t>
  </si>
  <si>
    <t>BAMY_RS06995</t>
  </si>
  <si>
    <t>old_locus_tag=BAMY_06835</t>
  </si>
  <si>
    <t>WP_024085236.1</t>
  </si>
  <si>
    <t>BAMY_RS07000</t>
  </si>
  <si>
    <t>old_locus_tag=BAMY_06840</t>
  </si>
  <si>
    <t>WP_003154620.1</t>
  </si>
  <si>
    <t>transpeptidase</t>
  </si>
  <si>
    <t>BAMY_RS07005</t>
  </si>
  <si>
    <t>old_locus_tag=BAMY_06845</t>
  </si>
  <si>
    <t>WP_025851492.1</t>
  </si>
  <si>
    <t>BAMY_RS07010</t>
  </si>
  <si>
    <t>old_locus_tag=BAMY_06850</t>
  </si>
  <si>
    <t>WP_003154618.1</t>
  </si>
  <si>
    <t>2,4-dienoyl-CoA reductase</t>
  </si>
  <si>
    <t>BAMY_RS07015</t>
  </si>
  <si>
    <t>pseudo;old_locus_tag=BAMY_06855</t>
  </si>
  <si>
    <t>BAMY_RS07020</t>
  </si>
  <si>
    <t>old_locus_tag=BAMY_06860</t>
  </si>
  <si>
    <t>WP_003154615.1</t>
  </si>
  <si>
    <t>diguanylate phosphodiesterase</t>
  </si>
  <si>
    <t>BAMY_RS07025</t>
  </si>
  <si>
    <t>old_locus_tag=BAMY_06865</t>
  </si>
  <si>
    <t>WP_003154613.1</t>
  </si>
  <si>
    <t>BAMY_RS07030</t>
  </si>
  <si>
    <t>old_locus_tag=BAMY_06870</t>
  </si>
  <si>
    <t>WP_003154611.1</t>
  </si>
  <si>
    <t>BAMY_RS07035</t>
  </si>
  <si>
    <t>old_locus_tag=BAMY_06875</t>
  </si>
  <si>
    <t>WP_003154609.1</t>
  </si>
  <si>
    <t>BAMY_RS07040</t>
  </si>
  <si>
    <t>old_locus_tag=BAMY_06880</t>
  </si>
  <si>
    <t>WP_003154608.1</t>
  </si>
  <si>
    <t>BAMY_RS07045</t>
  </si>
  <si>
    <t>old_locus_tag=BAMY_06885</t>
  </si>
  <si>
    <t>WP_003154605.1</t>
  </si>
  <si>
    <t>BAMY_RS07050</t>
  </si>
  <si>
    <t>old_locus_tag=BAMY_06890</t>
  </si>
  <si>
    <t>WP_003154604.1</t>
  </si>
  <si>
    <t>flavodoxin</t>
  </si>
  <si>
    <t>BAMY_RS07055</t>
  </si>
  <si>
    <t>old_locus_tag=BAMY_06895</t>
  </si>
  <si>
    <t>WP_003154601.1</t>
  </si>
  <si>
    <t>BAMY_RS07060</t>
  </si>
  <si>
    <t>old_locus_tag=BAMY_06900</t>
  </si>
  <si>
    <t>WP_003154599.1</t>
  </si>
  <si>
    <t>BAMY_RS07065</t>
  </si>
  <si>
    <t>old_locus_tag=BAMY_06905</t>
  </si>
  <si>
    <t>WP_003154598.1</t>
  </si>
  <si>
    <t>2,3,4,5-tetrahydropyridine-2,6-dicarboxylate N-acetyltransferase</t>
  </si>
  <si>
    <t>BAMY_RS07070</t>
  </si>
  <si>
    <t>old_locus_tag=BAMY_06910</t>
  </si>
  <si>
    <t>WP_003154597.1</t>
  </si>
  <si>
    <t>acetyldiaminopimelate deacetylase</t>
  </si>
  <si>
    <t>BAMY_RS07075</t>
  </si>
  <si>
    <t>old_locus_tag=BAMY_06915</t>
  </si>
  <si>
    <t>WP_003154596.1</t>
  </si>
  <si>
    <t>BAMY_RS07080</t>
  </si>
  <si>
    <t>old_locus_tag=BAMY_06920</t>
  </si>
  <si>
    <t>WP_003154595.1</t>
  </si>
  <si>
    <t>BAMY_RS07085</t>
  </si>
  <si>
    <t>old_locus_tag=BAMY_06925</t>
  </si>
  <si>
    <t>WP_003154593.1</t>
  </si>
  <si>
    <t>thiol-disulfide oxidoreductase</t>
  </si>
  <si>
    <t>BAMY_RS07090</t>
  </si>
  <si>
    <t>old_locus_tag=BAMY_06930</t>
  </si>
  <si>
    <t>WP_003154591.1</t>
  </si>
  <si>
    <t>BAMY_RS07095</t>
  </si>
  <si>
    <t>old_locus_tag=BAMY_06935</t>
  </si>
  <si>
    <t>WP_003154589.1</t>
  </si>
  <si>
    <t>BAMY_RS07100</t>
  </si>
  <si>
    <t>old_locus_tag=BAMY_06940</t>
  </si>
  <si>
    <t>WP_003154587.1</t>
  </si>
  <si>
    <t>molybdenum cofactor guanylyltransferase</t>
  </si>
  <si>
    <t>BAMY_RS07105</t>
  </si>
  <si>
    <t>old_locus_tag=BAMY_06945</t>
  </si>
  <si>
    <t>WP_003154586.1</t>
  </si>
  <si>
    <t>thiamine/molybdopterin biosynthesis MoeB-like protein</t>
  </si>
  <si>
    <t>BAMY_RS07110</t>
  </si>
  <si>
    <t>old_locus_tag=BAMY_06950</t>
  </si>
  <si>
    <t>WP_025851480.1</t>
  </si>
  <si>
    <t>molybdopterin molybdenumtransferase</t>
  </si>
  <si>
    <t>BAMY_RS07115</t>
  </si>
  <si>
    <t>old_locus_tag=BAMY_06955</t>
  </si>
  <si>
    <t>WP_003154581.1</t>
  </si>
  <si>
    <t>molybdopterin-guanine dinucleotide biosynthesis protein MobB</t>
  </si>
  <si>
    <t>BAMY_RS07120</t>
  </si>
  <si>
    <t>old_locus_tag=BAMY_06960</t>
  </si>
  <si>
    <t>WP_003154579.1</t>
  </si>
  <si>
    <t>molybdenum cofactor biosynthesis protein MoaE</t>
  </si>
  <si>
    <t>BAMY_RS07125</t>
  </si>
  <si>
    <t>old_locus_tag=BAMY_06965</t>
  </si>
  <si>
    <t>WP_003154578.1</t>
  </si>
  <si>
    <t>molybdopterin synthase sulfur carrier subunit</t>
  </si>
  <si>
    <t>BAMY_RS07130</t>
  </si>
  <si>
    <t>old_locus_tag=BAMY_06970</t>
  </si>
  <si>
    <t>WP_003154577.1</t>
  </si>
  <si>
    <t>YIP1 family protein</t>
  </si>
  <si>
    <t>BAMY_RS07135</t>
  </si>
  <si>
    <t>old_locus_tag=BAMY_06975</t>
  </si>
  <si>
    <t>WP_003154576.1</t>
  </si>
  <si>
    <t>hemolysin D</t>
  </si>
  <si>
    <t>BAMY_RS07140</t>
  </si>
  <si>
    <t>old_locus_tag=BAMY_06980</t>
  </si>
  <si>
    <t>WP_003154575.1</t>
  </si>
  <si>
    <t>macrolide ABC transporter ATP-binding protein</t>
  </si>
  <si>
    <t>BAMY_RS07145</t>
  </si>
  <si>
    <t>old_locus_tag=BAMY_06985</t>
  </si>
  <si>
    <t>WP_003154574.1</t>
  </si>
  <si>
    <t>BAMY_RS07150</t>
  </si>
  <si>
    <t>old_locus_tag=BAMY_06990</t>
  </si>
  <si>
    <t>WP_003154573.1</t>
  </si>
  <si>
    <t>BAMY_RS07155</t>
  </si>
  <si>
    <t>old_locus_tag=BAMY_06995</t>
  </si>
  <si>
    <t>WP_003154572.1</t>
  </si>
  <si>
    <t>1-phosphofructokinase</t>
  </si>
  <si>
    <t>BAMY_RS07160</t>
  </si>
  <si>
    <t>old_locus_tag=BAMY_07000</t>
  </si>
  <si>
    <t>WP_003154570.1</t>
  </si>
  <si>
    <t>PTS fructose transporter subunit IIC</t>
  </si>
  <si>
    <t>BAMY_RS07165</t>
  </si>
  <si>
    <t>old_locus_tag=BAMY_07005</t>
  </si>
  <si>
    <t>WP_003154568.1</t>
  </si>
  <si>
    <t>BAMY_RS07170</t>
  </si>
  <si>
    <t>old_locus_tag=BAMY_07010</t>
  </si>
  <si>
    <t>WP_003154565.1</t>
  </si>
  <si>
    <t>BAMY_RS07175</t>
  </si>
  <si>
    <t>old_locus_tag=BAMY_07015</t>
  </si>
  <si>
    <t>WP_003154562.1</t>
  </si>
  <si>
    <t>BAMY_RS07180</t>
  </si>
  <si>
    <t>old_locus_tag=BAMY_07020</t>
  </si>
  <si>
    <t>WP_025851471.1</t>
  </si>
  <si>
    <t>2-dehydropantoate 2-reductase</t>
  </si>
  <si>
    <t>BAMY_RS07185</t>
  </si>
  <si>
    <t>old_locus_tag=BAMY_07025</t>
  </si>
  <si>
    <t>WP_025851469.1</t>
  </si>
  <si>
    <t>BAMY_RS07190</t>
  </si>
  <si>
    <t>old_locus_tag=BAMY_07030</t>
  </si>
  <si>
    <t>WP_003154558.1</t>
  </si>
  <si>
    <t>rod shape-determining protein</t>
  </si>
  <si>
    <t>BAMY_RS07195</t>
  </si>
  <si>
    <t>BAMY_RS07200</t>
  </si>
  <si>
    <t>old_locus_tag=BAMY_07040</t>
  </si>
  <si>
    <t>WP_024085249.1</t>
  </si>
  <si>
    <t>BAMY_RS07205</t>
  </si>
  <si>
    <t>old_locus_tag=BAMY_07045</t>
  </si>
  <si>
    <t>WP_014304932.1</t>
  </si>
  <si>
    <t>BAMY_RS07210</t>
  </si>
  <si>
    <t>old_locus_tag=BAMY_07050</t>
  </si>
  <si>
    <t>WP_025851463.1</t>
  </si>
  <si>
    <t>gamma-glutamylcyclotransferase</t>
  </si>
  <si>
    <t>BAMY_RS07215</t>
  </si>
  <si>
    <t>old_locus_tag=BAMY_07055</t>
  </si>
  <si>
    <t>WP_003154554.1</t>
  </si>
  <si>
    <t>potassium transporter Trk</t>
  </si>
  <si>
    <t>BAMY_RS07220</t>
  </si>
  <si>
    <t>old_locus_tag=BAMY_07060</t>
  </si>
  <si>
    <t>WP_025851460.1</t>
  </si>
  <si>
    <t>BAMY_RS07225</t>
  </si>
  <si>
    <t>old_locus_tag=BAMY_07065</t>
  </si>
  <si>
    <t>WP_003154550.1</t>
  </si>
  <si>
    <t>ribonuclease J</t>
  </si>
  <si>
    <t>BAMY_RS07230</t>
  </si>
  <si>
    <t>old_locus_tag=BAMY_07070</t>
  </si>
  <si>
    <t>WP_025851458.1</t>
  </si>
  <si>
    <t>BAMY_RS07235</t>
  </si>
  <si>
    <t>BAMY_RS07240</t>
  </si>
  <si>
    <t>old_locus_tag=BAMY_07075</t>
  </si>
  <si>
    <t>WP_025851456.1</t>
  </si>
  <si>
    <t>hydrolase Cof</t>
  </si>
  <si>
    <t>BAMY_RS07245</t>
  </si>
  <si>
    <t>old_locus_tag=BAMY_07080</t>
  </si>
  <si>
    <t>WP_003154544.1</t>
  </si>
  <si>
    <t>peptide deformylase</t>
  </si>
  <si>
    <t>BAMY_RS07250</t>
  </si>
  <si>
    <t>old_locus_tag=BAMY_07085</t>
  </si>
  <si>
    <t>WP_003154542.1</t>
  </si>
  <si>
    <t>BAMY_RS07255</t>
  </si>
  <si>
    <t>old_locus_tag=BAMY_07090</t>
  </si>
  <si>
    <t>WP_032861331.1</t>
  </si>
  <si>
    <t>BAMY_RS07260</t>
  </si>
  <si>
    <t>BAMY_RS07265</t>
  </si>
  <si>
    <t>old_locus_tag=BAMY_07095</t>
  </si>
  <si>
    <t>WP_025851450.1</t>
  </si>
  <si>
    <t>[acyl-carrier-protein] S-malonyltransferase</t>
  </si>
  <si>
    <t>BAMY_RS07270</t>
  </si>
  <si>
    <t>old_locus_tag=BAMY_07100</t>
  </si>
  <si>
    <t>WP_025851448.1</t>
  </si>
  <si>
    <t>polyketide synthase</t>
  </si>
  <si>
    <t>BAMY_RS07275</t>
  </si>
  <si>
    <t>old_locus_tag=BAMY_07105</t>
  </si>
  <si>
    <t>WP_025851446.1</t>
  </si>
  <si>
    <t>BAMY_RS07280</t>
  </si>
  <si>
    <t>old_locus_tag=BAMY_07110</t>
  </si>
  <si>
    <t>WP_025851444.1</t>
  </si>
  <si>
    <t>BAMY_RS07285</t>
  </si>
  <si>
    <t>old_locus_tag=BAMY_07115</t>
  </si>
  <si>
    <t>WP_003154534.1</t>
  </si>
  <si>
    <t>BAMY_RS07290</t>
  </si>
  <si>
    <t>old_locus_tag=BAMY_07120</t>
  </si>
  <si>
    <t>WP_025851438.1</t>
  </si>
  <si>
    <t>BAMY_RS07295</t>
  </si>
  <si>
    <t>old_locus_tag=BAMY_07125</t>
  </si>
  <si>
    <t>WP_071543321.1</t>
  </si>
  <si>
    <t>BAMY_RS07300</t>
  </si>
  <si>
    <t>old_locus_tag=BAMY_07130</t>
  </si>
  <si>
    <t>WP_071543322.1</t>
  </si>
  <si>
    <t>MlnH</t>
  </si>
  <si>
    <t>BAMY_RS07305</t>
  </si>
  <si>
    <t>old_locus_tag=BAMY_07135</t>
  </si>
  <si>
    <t>WP_025851437.1</t>
  </si>
  <si>
    <t>BAMY_RS07310</t>
  </si>
  <si>
    <t>old_locus_tag=BAMY_07140</t>
  </si>
  <si>
    <t>WP_003154530.1</t>
  </si>
  <si>
    <t>pyruvate dehydrogenase (acetyl-transferring) E1 component subunit alpha</t>
  </si>
  <si>
    <t>BAMY_RS07315</t>
  </si>
  <si>
    <t>old_locus_tag=BAMY_07145</t>
  </si>
  <si>
    <t>WP_003154528.1</t>
  </si>
  <si>
    <t>2-oxoisovalerate dehydrogenase subunit beta</t>
  </si>
  <si>
    <t>BAMY_RS07320</t>
  </si>
  <si>
    <t>old_locus_tag=BAMY_07150</t>
  </si>
  <si>
    <t>WP_003154526.1</t>
  </si>
  <si>
    <t>BAMY_RS07325</t>
  </si>
  <si>
    <t>old_locus_tag=BAMY_07155</t>
  </si>
  <si>
    <t>WP_003154524.1</t>
  </si>
  <si>
    <t>BAMY_RS07330</t>
  </si>
  <si>
    <t>old_locus_tag=BAMY_07160</t>
  </si>
  <si>
    <t>WP_003154522.1</t>
  </si>
  <si>
    <t>BAMY_RS07335</t>
  </si>
  <si>
    <t>old_locus_tag=BAMY_07165</t>
  </si>
  <si>
    <t>WP_025851434.1</t>
  </si>
  <si>
    <t>BAMY_RS07340</t>
  </si>
  <si>
    <t>WP_003154518.1</t>
  </si>
  <si>
    <t>BAMY_RS07345</t>
  </si>
  <si>
    <t>old_locus_tag=BAMY_07170</t>
  </si>
  <si>
    <t>WP_015388285.1</t>
  </si>
  <si>
    <t>arginine decarboxylase</t>
  </si>
  <si>
    <t>BAMY_RS07350</t>
  </si>
  <si>
    <t>old_locus_tag=BAMY_07175</t>
  </si>
  <si>
    <t>WP_003154515.1</t>
  </si>
  <si>
    <t>BAMY_RS07355</t>
  </si>
  <si>
    <t>old_locus_tag=BAMY_07180</t>
  </si>
  <si>
    <t>WP_014470447.1</t>
  </si>
  <si>
    <t>BAMY_RS07360</t>
  </si>
  <si>
    <t>old_locus_tag=BAMY_07185</t>
  </si>
  <si>
    <t>WP_003154513.1</t>
  </si>
  <si>
    <t>BAMY_RS07365</t>
  </si>
  <si>
    <t>BAMY_RS07370</t>
  </si>
  <si>
    <t>old_locus_tag=BAMY_07190</t>
  </si>
  <si>
    <t>WP_003154512.1</t>
  </si>
  <si>
    <t>inositol monophosphatase</t>
  </si>
  <si>
    <t>BAMY_RS07375</t>
  </si>
  <si>
    <t>old_locus_tag=BAMY_07195</t>
  </si>
  <si>
    <t>WP_003154511.1</t>
  </si>
  <si>
    <t>BAMY_RS07380</t>
  </si>
  <si>
    <t>old_locus_tag=BAMY_07200</t>
  </si>
  <si>
    <t>WP_003154510.1</t>
  </si>
  <si>
    <t>peptidase M4</t>
  </si>
  <si>
    <t>BAMY_RS07385</t>
  </si>
  <si>
    <t>WP_071543323.1</t>
  </si>
  <si>
    <t>BAMY_RS07390</t>
  </si>
  <si>
    <t>old_locus_tag=BAMY_07205</t>
  </si>
  <si>
    <t>WP_025851427.1</t>
  </si>
  <si>
    <t>anti-sigma factor</t>
  </si>
  <si>
    <t>BAMY_RS07395</t>
  </si>
  <si>
    <t>old_locus_tag=BAMY_07210</t>
  </si>
  <si>
    <t>WP_025851425.1</t>
  </si>
  <si>
    <t>BAMY_RS07400</t>
  </si>
  <si>
    <t>old_locus_tag=BAMY_07215</t>
  </si>
  <si>
    <t>WP_025851423.1</t>
  </si>
  <si>
    <t>BAMY_RS07405</t>
  </si>
  <si>
    <t>old_locus_tag=BAMY_07220</t>
  </si>
  <si>
    <t>WP_003154502.1</t>
  </si>
  <si>
    <t>GTP-binding protein TypA</t>
  </si>
  <si>
    <t>BAMY_RS07410</t>
  </si>
  <si>
    <t>old_locus_tag=BAMY_07225</t>
  </si>
  <si>
    <t>WP_014304952.1</t>
  </si>
  <si>
    <t>BAMY_RS07415</t>
  </si>
  <si>
    <t>old_locus_tag=BAMY_07230</t>
  </si>
  <si>
    <t>WP_003154499.1</t>
  </si>
  <si>
    <t>BAMY_RS07420</t>
  </si>
  <si>
    <t>old_locus_tag=BAMY_07235</t>
  </si>
  <si>
    <t>WP_003154498.1</t>
  </si>
  <si>
    <t>BAMY_RS07425</t>
  </si>
  <si>
    <t>old_locus_tag=BAMY_07240</t>
  </si>
  <si>
    <t>WP_003154497.1</t>
  </si>
  <si>
    <t>BAMY_RS07430</t>
  </si>
  <si>
    <t>old_locus_tag=BAMY_07245</t>
  </si>
  <si>
    <t>WP_025851416.1</t>
  </si>
  <si>
    <t>BAMY_RS07435</t>
  </si>
  <si>
    <t>old_locus_tag=BAMY_07250</t>
  </si>
  <si>
    <t>WP_025851415.1</t>
  </si>
  <si>
    <t>glutaminase A</t>
  </si>
  <si>
    <t>BAMY_RS07440</t>
  </si>
  <si>
    <t>old_locus_tag=BAMY_07255</t>
  </si>
  <si>
    <t>WP_003154494.1</t>
  </si>
  <si>
    <t>BAMY_RS07445</t>
  </si>
  <si>
    <t>old_locus_tag=BAMY_07260</t>
  </si>
  <si>
    <t>WP_025851413.1</t>
  </si>
  <si>
    <t>cell division protein FtsW</t>
  </si>
  <si>
    <t>BAMY_RS07450</t>
  </si>
  <si>
    <t>old_locus_tag=BAMY_07265</t>
  </si>
  <si>
    <t>WP_071543324.1</t>
  </si>
  <si>
    <t>pyruvate carboxylase</t>
  </si>
  <si>
    <t>BAMY_RS07455</t>
  </si>
  <si>
    <t>old_locus_tag=BAMY_07270</t>
  </si>
  <si>
    <t>WP_003154488.1</t>
  </si>
  <si>
    <t>heme A synthase</t>
  </si>
  <si>
    <t>BAMY_RS07460</t>
  </si>
  <si>
    <t>old_locus_tag=BAMY_07275</t>
  </si>
  <si>
    <t>WP_003154486.1</t>
  </si>
  <si>
    <t>protoheme IX farnesyltransferase 2</t>
  </si>
  <si>
    <t>BAMY_RS07465</t>
  </si>
  <si>
    <t>old_locus_tag=BAMY_07280</t>
  </si>
  <si>
    <t>WP_003154484.1</t>
  </si>
  <si>
    <t>cytochrome c oxidase subunit II</t>
  </si>
  <si>
    <t>BAMY_RS07470</t>
  </si>
  <si>
    <t>old_locus_tag=BAMY_07285</t>
  </si>
  <si>
    <t>WP_007611227.1</t>
  </si>
  <si>
    <t>cytochrome ubiquinol oxidase subunit I</t>
  </si>
  <si>
    <t>BAMY_RS07475</t>
  </si>
  <si>
    <t>old_locus_tag=BAMY_07290</t>
  </si>
  <si>
    <t>WP_069473401.1</t>
  </si>
  <si>
    <t>cytochrome B oxidoreductase</t>
  </si>
  <si>
    <t>BAMY_RS07480</t>
  </si>
  <si>
    <t>old_locus_tag=BAMY_07295</t>
  </si>
  <si>
    <t>WP_025851402.1</t>
  </si>
  <si>
    <t>cytochrome c oxidase subunit IVB</t>
  </si>
  <si>
    <t>BAMY_RS07485</t>
  </si>
  <si>
    <t>old_locus_tag=BAMY_07300</t>
  </si>
  <si>
    <t>WP_031306558.1</t>
  </si>
  <si>
    <t>cytochrome c oxidase assembly factor CtaG</t>
  </si>
  <si>
    <t>BAMY_RS07490</t>
  </si>
  <si>
    <t>old_locus_tag=BAMY_07305</t>
  </si>
  <si>
    <t>WP_003154479.1</t>
  </si>
  <si>
    <t>BAMY_RS07495</t>
  </si>
  <si>
    <t>old_locus_tag=BAMY_07310</t>
  </si>
  <si>
    <t>WP_003154478.1</t>
  </si>
  <si>
    <t>BAMY_RS07500</t>
  </si>
  <si>
    <t>old_locus_tag=BAMY_07315</t>
  </si>
  <si>
    <t>WP_003154477.1</t>
  </si>
  <si>
    <t>BAMY_RS07505</t>
  </si>
  <si>
    <t>old_locus_tag=BAMY_07320</t>
  </si>
  <si>
    <t>WP_003154476.1</t>
  </si>
  <si>
    <t>BAMY_RS07510</t>
  </si>
  <si>
    <t>old_locus_tag=BAMY_07325</t>
  </si>
  <si>
    <t>WP_003154475.1</t>
  </si>
  <si>
    <t>BAMY_RS07515</t>
  </si>
  <si>
    <t>old_locus_tag=BAMY_07330</t>
  </si>
  <si>
    <t>WP_003154472.1</t>
  </si>
  <si>
    <t>regulator</t>
  </si>
  <si>
    <t>BAMY_RS07520</t>
  </si>
  <si>
    <t>old_locus_tag=BAMY_07335</t>
  </si>
  <si>
    <t>WP_025851397.1</t>
  </si>
  <si>
    <t>BAMY_RS07525</t>
  </si>
  <si>
    <t>old_locus_tag=BAMY_07340</t>
  </si>
  <si>
    <t>WP_015388275.1</t>
  </si>
  <si>
    <t>BAMY_RS07530</t>
  </si>
  <si>
    <t>old_locus_tag=BAMY_07345</t>
  </si>
  <si>
    <t>WP_003154468.1</t>
  </si>
  <si>
    <t>16S rRNA (guanine(966)-N(2))-methyltransferase RsmD</t>
  </si>
  <si>
    <t>BAMY_RS07535</t>
  </si>
  <si>
    <t>old_locus_tag=BAMY_07350</t>
  </si>
  <si>
    <t>WP_003154467.1</t>
  </si>
  <si>
    <t>pantetheine-phosphate adenylyltransferase</t>
  </si>
  <si>
    <t>BAMY_RS07540</t>
  </si>
  <si>
    <t>old_locus_tag=BAMY_07355</t>
  </si>
  <si>
    <t>WP_003154466.1</t>
  </si>
  <si>
    <t>sporulation integral membrane protein YlbJ</t>
  </si>
  <si>
    <t>BAMY_RS07545</t>
  </si>
  <si>
    <t>old_locus_tag=BAMY_07360</t>
  </si>
  <si>
    <t>WP_014304961.1</t>
  </si>
  <si>
    <t>patatin family protein</t>
  </si>
  <si>
    <t>BAMY_RS07550</t>
  </si>
  <si>
    <t>old_locus_tag=BAMY_07365</t>
  </si>
  <si>
    <t>WP_025851393.1</t>
  </si>
  <si>
    <t>BAMY_RS07555</t>
  </si>
  <si>
    <t>old_locus_tag=BAMY_07370</t>
  </si>
  <si>
    <t>WP_025851391.1</t>
  </si>
  <si>
    <t>BAMY_RS07560</t>
  </si>
  <si>
    <t>old_locus_tag=BAMY_07375</t>
  </si>
  <si>
    <t>WP_003154459.1</t>
  </si>
  <si>
    <t>BAMY_RS07565</t>
  </si>
  <si>
    <t>WP_003154457.1</t>
  </si>
  <si>
    <t>50S ribosomal protein L32</t>
  </si>
  <si>
    <t>BAMY_RS07570</t>
  </si>
  <si>
    <t>old_locus_tag=BAMY_07380</t>
  </si>
  <si>
    <t>WP_003154450.1</t>
  </si>
  <si>
    <t>BAMY_RS07575</t>
  </si>
  <si>
    <t>old_locus_tag=BAMY_07385</t>
  </si>
  <si>
    <t>WP_025851388.1</t>
  </si>
  <si>
    <t>BAMY_RS07580</t>
  </si>
  <si>
    <t>old_locus_tag=BAMY_07390</t>
  </si>
  <si>
    <t>WP_025851386.1</t>
  </si>
  <si>
    <t>BAMY_RS07585</t>
  </si>
  <si>
    <t>old_locus_tag=BAMY_07395</t>
  </si>
  <si>
    <t>WP_025851385.1</t>
  </si>
  <si>
    <t>bacillithiol biosynthesis cysteine-adding enzyme BshC</t>
  </si>
  <si>
    <t>BAMY_RS07590</t>
  </si>
  <si>
    <t>old_locus_tag=BAMY_07400</t>
  </si>
  <si>
    <t>WP_013352164.1</t>
  </si>
  <si>
    <t>division/cell wall cluster transcriptional repressor MraZ</t>
  </si>
  <si>
    <t>BAMY_RS07595</t>
  </si>
  <si>
    <t>old_locus_tag=BAMY_07405</t>
  </si>
  <si>
    <t>WP_003154444.1</t>
  </si>
  <si>
    <t>16S rRNA (cytosine(1402)-N(4))-methyltransferase</t>
  </si>
  <si>
    <t>BAMY_RS07600</t>
  </si>
  <si>
    <t>old_locus_tag=BAMY_07410</t>
  </si>
  <si>
    <t>WP_003154442.1</t>
  </si>
  <si>
    <t>cell division protein FtsL</t>
  </si>
  <si>
    <t>BAMY_RS07605</t>
  </si>
  <si>
    <t>old_locus_tag=BAMY_07415</t>
  </si>
  <si>
    <t>WP_025851379.1</t>
  </si>
  <si>
    <t>BAMY_RS07610</t>
  </si>
  <si>
    <t>old_locus_tag=BAMY_07420</t>
  </si>
  <si>
    <t>WP_071543325.1</t>
  </si>
  <si>
    <t>stage V sporulation protein D</t>
  </si>
  <si>
    <t>BAMY_RS07615</t>
  </si>
  <si>
    <t>old_locus_tag=BAMY_07425</t>
  </si>
  <si>
    <t>WP_003154436.1</t>
  </si>
  <si>
    <t>UDP-N-acetylmuramoyl-L-alanyl-D-glutamate--2,6-diaminopimelate ligase</t>
  </si>
  <si>
    <t>BAMY_RS07620</t>
  </si>
  <si>
    <t>old_locus_tag=BAMY_07430</t>
  </si>
  <si>
    <t>WP_007409707.1</t>
  </si>
  <si>
    <t>phospho-N-acetylmuramoyl-pentapeptide-transferase</t>
  </si>
  <si>
    <t>murD</t>
  </si>
  <si>
    <t>BAMY_RS07625</t>
  </si>
  <si>
    <t>old_locus_tag=BAMY_07435</t>
  </si>
  <si>
    <t>WP_015388268.1</t>
  </si>
  <si>
    <t>UDP-N-acetylmuramoylalanine--D-glutamate ligase</t>
  </si>
  <si>
    <t>BAMY_RS07630</t>
  </si>
  <si>
    <t>old_locus_tag=BAMY_07440</t>
  </si>
  <si>
    <t>WP_003154430.1</t>
  </si>
  <si>
    <t>stage V sporulation protein E</t>
  </si>
  <si>
    <t>BAMY_RS07635</t>
  </si>
  <si>
    <t>old_locus_tag=BAMY_07445</t>
  </si>
  <si>
    <t>WP_003154428.1</t>
  </si>
  <si>
    <t>UDP-N-acetylglucosamine--N-acetylmuramyl-(pentapeptide) pyrophosphoryl-undecaprenol N-acetylglucosamine transferase</t>
  </si>
  <si>
    <t>BAMY_RS07640</t>
  </si>
  <si>
    <t>old_locus_tag=BAMY_07450</t>
  </si>
  <si>
    <t>WP_014304967.1</t>
  </si>
  <si>
    <t>UDP-N-acetylenolpyruvoylglucosamine reductase</t>
  </si>
  <si>
    <t>BAMY_RS07645</t>
  </si>
  <si>
    <t>old_locus_tag=BAMY_07455</t>
  </si>
  <si>
    <t>WP_024085278.1</t>
  </si>
  <si>
    <t>dihydropteridine reductase</t>
  </si>
  <si>
    <t>BAMY_RS07650</t>
  </si>
  <si>
    <t>old_locus_tag=BAMY_07460</t>
  </si>
  <si>
    <t>WP_003154425.1</t>
  </si>
  <si>
    <t>cell division protein FtsA</t>
  </si>
  <si>
    <t>BAMY_RS07655</t>
  </si>
  <si>
    <t>old_locus_tag=BAMY_07465</t>
  </si>
  <si>
    <t>WP_003154424.1</t>
  </si>
  <si>
    <t>cell division protein FtsZ</t>
  </si>
  <si>
    <t>BAMY_RS07660</t>
  </si>
  <si>
    <t>old_locus_tag=BAMY_07470</t>
  </si>
  <si>
    <t>WP_069013477.1</t>
  </si>
  <si>
    <t>BAMY_RS07665</t>
  </si>
  <si>
    <t>old_locus_tag=BAMY_07475</t>
  </si>
  <si>
    <t>WP_025851368.1</t>
  </si>
  <si>
    <t>sigma-E processing peptidase SpoIIGA</t>
  </si>
  <si>
    <t>BAMY_RS07670</t>
  </si>
  <si>
    <t>old_locus_tag=BAMY_07480</t>
  </si>
  <si>
    <t>WP_007409714.1</t>
  </si>
  <si>
    <t>sporulation sigma factor SigE</t>
  </si>
  <si>
    <t>BAMY_RS07675</t>
  </si>
  <si>
    <t>old_locus_tag=BAMY_07485</t>
  </si>
  <si>
    <t>WP_003154420.1</t>
  </si>
  <si>
    <t>sporulation sigma factor SigG</t>
  </si>
  <si>
    <t>BAMY_RS07680</t>
  </si>
  <si>
    <t>old_locus_tag=BAMY_07490</t>
  </si>
  <si>
    <t>WP_024085281.1</t>
  </si>
  <si>
    <t>molybdenum ABC transporter ATP-binding protein</t>
  </si>
  <si>
    <t>BAMY_RS07685</t>
  </si>
  <si>
    <t>old_locus_tag=BAMY_07495</t>
  </si>
  <si>
    <t>WP_025851365.1</t>
  </si>
  <si>
    <t>acetylornithine deacetylase</t>
  </si>
  <si>
    <t>BAMY_RS07690</t>
  </si>
  <si>
    <t>old_locus_tag=BAMY_07500</t>
  </si>
  <si>
    <t>WP_003154415.1</t>
  </si>
  <si>
    <t>BAMY_RS07695</t>
  </si>
  <si>
    <t>old_locus_tag=BAMY_07505</t>
  </si>
  <si>
    <t>WP_014304972.1</t>
  </si>
  <si>
    <t>laccase</t>
  </si>
  <si>
    <t>BAMY_RS07700</t>
  </si>
  <si>
    <t>old_locus_tag=BAMY_07510</t>
  </si>
  <si>
    <t>WP_024085283.1</t>
  </si>
  <si>
    <t>YggS family pyridoxal phosphate enzyme</t>
  </si>
  <si>
    <t>BAMY_RS07705</t>
  </si>
  <si>
    <t>old_locus_tag=BAMY_07515</t>
  </si>
  <si>
    <t>WP_003154410.1</t>
  </si>
  <si>
    <t>cell division protein SepF</t>
  </si>
  <si>
    <t>BAMY_RS07710</t>
  </si>
  <si>
    <t>old_locus_tag=BAMY_07520</t>
  </si>
  <si>
    <t>WP_003154408.1</t>
  </si>
  <si>
    <t>YggT family protein</t>
  </si>
  <si>
    <t>BAMY_RS07715</t>
  </si>
  <si>
    <t>old_locus_tag=BAMY_07525</t>
  </si>
  <si>
    <t>WP_071543326.1</t>
  </si>
  <si>
    <t>RNA-binding protein</t>
  </si>
  <si>
    <t>BAMY_RS07720</t>
  </si>
  <si>
    <t>old_locus_tag=BAMY_07530</t>
  </si>
  <si>
    <t>WP_003154406.1</t>
  </si>
  <si>
    <t>BAMY_RS07725</t>
  </si>
  <si>
    <t>old_locus_tag=BAMY_07535</t>
  </si>
  <si>
    <t>WP_015388259.1</t>
  </si>
  <si>
    <t>BAMY_RS07730</t>
  </si>
  <si>
    <t>old_locus_tag=BAMY_07540</t>
  </si>
  <si>
    <t>WP_071543327.1</t>
  </si>
  <si>
    <t>isoleucine--tRNA ligase</t>
  </si>
  <si>
    <t>BAMY_RS07735</t>
  </si>
  <si>
    <t>old_locus_tag=BAMY_07545</t>
  </si>
  <si>
    <t>WP_014304976.1</t>
  </si>
  <si>
    <t>BAMY_RS07740</t>
  </si>
  <si>
    <t>old_locus_tag=BAMY_07550</t>
  </si>
  <si>
    <t>WP_003154398.1</t>
  </si>
  <si>
    <t>lipoprotein signal peptidase</t>
  </si>
  <si>
    <t>BAMY_RS07745</t>
  </si>
  <si>
    <t>old_locus_tag=BAMY_07555</t>
  </si>
  <si>
    <t>WP_003154395.1</t>
  </si>
  <si>
    <t>BAMY_RS07750</t>
  </si>
  <si>
    <t>old_locus_tag=BAMY_07560</t>
  </si>
  <si>
    <t>WP_003154392.1</t>
  </si>
  <si>
    <t>bifunctional protein PyrR</t>
  </si>
  <si>
    <t>BAMY_RS07755</t>
  </si>
  <si>
    <t>old_locus_tag=BAMY_07565</t>
  </si>
  <si>
    <t>WP_003154389.1</t>
  </si>
  <si>
    <t>uracil transporter</t>
  </si>
  <si>
    <t>BAMY_RS07760</t>
  </si>
  <si>
    <t>old_locus_tag=BAMY_07570</t>
  </si>
  <si>
    <t>WP_025851356.1</t>
  </si>
  <si>
    <t>aspartate carbamoyltransferase</t>
  </si>
  <si>
    <t>BAMY_RS07765</t>
  </si>
  <si>
    <t>old_locus_tag=BAMY_07575</t>
  </si>
  <si>
    <t>WP_025851354.1</t>
  </si>
  <si>
    <t>dihydroorotase</t>
  </si>
  <si>
    <t>BAMY_RS07770</t>
  </si>
  <si>
    <t>old_locus_tag=BAMY_07580</t>
  </si>
  <si>
    <t>WP_007409730.1</t>
  </si>
  <si>
    <t>BAMY_RS07775</t>
  </si>
  <si>
    <t>old_locus_tag=BAMY_07585</t>
  </si>
  <si>
    <t>WP_025851351.1</t>
  </si>
  <si>
    <t>BAMY_RS07780</t>
  </si>
  <si>
    <t>old_locus_tag=BAMY_07590</t>
  </si>
  <si>
    <t>WP_014304981.1</t>
  </si>
  <si>
    <t>dihydroorotate dehydrogenase electron transfer subunit</t>
  </si>
  <si>
    <t>BAMY_RS07785</t>
  </si>
  <si>
    <t>old_locus_tag=BAMY_07595</t>
  </si>
  <si>
    <t>WP_025851348.1</t>
  </si>
  <si>
    <t>dihydroorotate dehydrogenase B catalytic subunit</t>
  </si>
  <si>
    <t>BAMY_RS07790</t>
  </si>
  <si>
    <t>old_locus_tag=BAMY_07600</t>
  </si>
  <si>
    <t>WP_015388255.1</t>
  </si>
  <si>
    <t>orotidine 5'-phosphate decarboxylase</t>
  </si>
  <si>
    <t>BAMY_RS07795</t>
  </si>
  <si>
    <t>old_locus_tag=BAMY_07605</t>
  </si>
  <si>
    <t>WP_007611309.1</t>
  </si>
  <si>
    <t>orotate phosphoribosyltransferase</t>
  </si>
  <si>
    <t>BAMY_RS07800</t>
  </si>
  <si>
    <t>old_locus_tag=BAMY_07610</t>
  </si>
  <si>
    <t>WP_003154369.1</t>
  </si>
  <si>
    <t>phosphoadenosine phosphosulfate reductase</t>
  </si>
  <si>
    <t>BAMY_RS07805</t>
  </si>
  <si>
    <t>old_locus_tag=BAMY_07615</t>
  </si>
  <si>
    <t>WP_003154367.1</t>
  </si>
  <si>
    <t>BAMY_RS07810</t>
  </si>
  <si>
    <t>old_locus_tag=BAMY_07620</t>
  </si>
  <si>
    <t>WP_024085289.1</t>
  </si>
  <si>
    <t>sulfate adenylyltransferase</t>
  </si>
  <si>
    <t>BAMY_RS07815</t>
  </si>
  <si>
    <t>old_locus_tag=BAMY_07625</t>
  </si>
  <si>
    <t>WP_003154363.1</t>
  </si>
  <si>
    <t>adenylyl-sulfate kinase</t>
  </si>
  <si>
    <t>BAMY_RS07820</t>
  </si>
  <si>
    <t>old_locus_tag=BAMY_07630</t>
  </si>
  <si>
    <t>WP_025851340.1</t>
  </si>
  <si>
    <t>BAMY_RS07825</t>
  </si>
  <si>
    <t>old_locus_tag=BAMY_07635</t>
  </si>
  <si>
    <t>WP_025851338.1</t>
  </si>
  <si>
    <t>sirohydrochlorin ferrochelatase</t>
  </si>
  <si>
    <t>BAMY_RS07830</t>
  </si>
  <si>
    <t>old_locus_tag=BAMY_07640</t>
  </si>
  <si>
    <t>WP_015388251.1</t>
  </si>
  <si>
    <t>precorrin-2 dehydrogenase</t>
  </si>
  <si>
    <t>BAMY_RS07835</t>
  </si>
  <si>
    <t>BAMY_RS07840</t>
  </si>
  <si>
    <t>old_locus_tag=BAMY_07645</t>
  </si>
  <si>
    <t>WP_025851333.1</t>
  </si>
  <si>
    <t>BAMY_RS07845</t>
  </si>
  <si>
    <t>old_locus_tag=BAMY_07650</t>
  </si>
  <si>
    <t>WP_025851331.1</t>
  </si>
  <si>
    <t>calcium-translocating P-type ATPase, SERCA-type</t>
  </si>
  <si>
    <t>BAMY_RS07850</t>
  </si>
  <si>
    <t>old_locus_tag=BAMY_07655</t>
  </si>
  <si>
    <t>WP_025851329.1</t>
  </si>
  <si>
    <t>BAMY_RS07855</t>
  </si>
  <si>
    <t>old_locus_tag=BAMY_07660</t>
  </si>
  <si>
    <t>WP_003154355.1</t>
  </si>
  <si>
    <t>BAMY_RS07860</t>
  </si>
  <si>
    <t>old_locus_tag=BAMY_07665</t>
  </si>
  <si>
    <t>WP_025851320.1</t>
  </si>
  <si>
    <t>guanylate kinase</t>
  </si>
  <si>
    <t>BAMY_RS07865</t>
  </si>
  <si>
    <t>old_locus_tag=BAMY_07670</t>
  </si>
  <si>
    <t>WP_003154346.1</t>
  </si>
  <si>
    <t>DNA-directed RNA polymerase subunit omega</t>
  </si>
  <si>
    <t>BAMY_RS07870</t>
  </si>
  <si>
    <t>old_locus_tag=BAMY_07675</t>
  </si>
  <si>
    <t>WP_025851318.1</t>
  </si>
  <si>
    <t>phosphopantothenoylcysteine decarboxylase</t>
  </si>
  <si>
    <t>BAMY_RS07875</t>
  </si>
  <si>
    <t>old_locus_tag=BAMY_07680</t>
  </si>
  <si>
    <t>WP_025851316.1</t>
  </si>
  <si>
    <t>primosomal protein N'</t>
  </si>
  <si>
    <t>BAMY_RS07880</t>
  </si>
  <si>
    <t>old_locus_tag=BAMY_07685</t>
  </si>
  <si>
    <t>WP_003154343.1</t>
  </si>
  <si>
    <t>BAMY_RS07885</t>
  </si>
  <si>
    <t>old_locus_tag=BAMY_07690</t>
  </si>
  <si>
    <t>WP_003154342.1</t>
  </si>
  <si>
    <t>methionyl-tRNA formyltransferase</t>
  </si>
  <si>
    <t>BAMY_RS07890</t>
  </si>
  <si>
    <t>old_locus_tag=BAMY_07695</t>
  </si>
  <si>
    <t>WP_003154341.1</t>
  </si>
  <si>
    <t>16S rRNA m5C967 methyltransferase</t>
  </si>
  <si>
    <t>BAMY_RS07895</t>
  </si>
  <si>
    <t>old_locus_tag=BAMY_07700</t>
  </si>
  <si>
    <t>WP_003154339.1</t>
  </si>
  <si>
    <t>23S rRNA (adenine(2503)-C(2))-methyltransferase RlmN</t>
  </si>
  <si>
    <t>BAMY_RS07900</t>
  </si>
  <si>
    <t>old_locus_tag=BAMY_07705</t>
  </si>
  <si>
    <t>WP_015388247.1</t>
  </si>
  <si>
    <t>protein phosphatase</t>
  </si>
  <si>
    <t>BAMY_RS07905</t>
  </si>
  <si>
    <t>old_locus_tag=BAMY_07710</t>
  </si>
  <si>
    <t>WP_025851308.1</t>
  </si>
  <si>
    <t>BAMY_RS07910</t>
  </si>
  <si>
    <t>old_locus_tag=BAMY_07715</t>
  </si>
  <si>
    <t>WP_003154333.1</t>
  </si>
  <si>
    <t>GTPase A</t>
  </si>
  <si>
    <t>BAMY_RS07915</t>
  </si>
  <si>
    <t>old_locus_tag=BAMY_07720</t>
  </si>
  <si>
    <t>WP_003154331.1</t>
  </si>
  <si>
    <t>ribulose-phosphate 3-epimerase</t>
  </si>
  <si>
    <t>BAMY_RS07920</t>
  </si>
  <si>
    <t>old_locus_tag=BAMY_07725</t>
  </si>
  <si>
    <t>WP_003154330.1</t>
  </si>
  <si>
    <t>thiamine pyrophosphokinase</t>
  </si>
  <si>
    <t>spoVM</t>
  </si>
  <si>
    <t>BAMY_RS07925</t>
  </si>
  <si>
    <t>old_locus_tag=BAMY_07730</t>
  </si>
  <si>
    <t>WP_003154329.1</t>
  </si>
  <si>
    <t>stage V sporulation protein M</t>
  </si>
  <si>
    <t>BAMY_RS07930</t>
  </si>
  <si>
    <t>old_locus_tag=BAMY_07735</t>
  </si>
  <si>
    <t>WP_003154328.1</t>
  </si>
  <si>
    <t>50S ribosomal protein L28</t>
  </si>
  <si>
    <t>BAMY_RS07935</t>
  </si>
  <si>
    <t>old_locus_tag=BAMY_07740</t>
  </si>
  <si>
    <t>WP_003154327.1</t>
  </si>
  <si>
    <t>BAMY_RS07940</t>
  </si>
  <si>
    <t>old_locus_tag=BAMY_07745</t>
  </si>
  <si>
    <t>WP_014304994.1</t>
  </si>
  <si>
    <t>BAMY_RS07945</t>
  </si>
  <si>
    <t>old_locus_tag=BAMY_07750</t>
  </si>
  <si>
    <t>WP_003154325.1</t>
  </si>
  <si>
    <t>L-serine dehydratase, iron-sulfur-dependent subunit beta</t>
  </si>
  <si>
    <t>BAMY_RS07950</t>
  </si>
  <si>
    <t>old_locus_tag=BAMY_07755</t>
  </si>
  <si>
    <t>WP_003154324.1</t>
  </si>
  <si>
    <t>L-serine dehydratase, iron-sulfur-dependent subunit alpha</t>
  </si>
  <si>
    <t>BAMY_RS07955</t>
  </si>
  <si>
    <t>old_locus_tag=BAMY_07760</t>
  </si>
  <si>
    <t>WP_015388243.1</t>
  </si>
  <si>
    <t>ATP-dependent DNA helicase RecG</t>
  </si>
  <si>
    <t>BAMY_RS07960</t>
  </si>
  <si>
    <t>old_locus_tag=BAMY_07765</t>
  </si>
  <si>
    <t>WP_003154320.1</t>
  </si>
  <si>
    <t>transcription factor FapR</t>
  </si>
  <si>
    <t>BAMY_RS07965</t>
  </si>
  <si>
    <t>old_locus_tag=BAMY_07770</t>
  </si>
  <si>
    <t>WP_003154319.1</t>
  </si>
  <si>
    <t>phosphate acyltransferase</t>
  </si>
  <si>
    <t>BAMY_RS07970</t>
  </si>
  <si>
    <t>old_locus_tag=BAMY_07775</t>
  </si>
  <si>
    <t>WP_003154316.1</t>
  </si>
  <si>
    <t>malonyl CoA-acyl carrier protein transacylase</t>
  </si>
  <si>
    <t>BAMY_RS07975</t>
  </si>
  <si>
    <t>old_locus_tag=BAMY_07780</t>
  </si>
  <si>
    <t>WP_003154312.1</t>
  </si>
  <si>
    <t>beta-ketoacyl-ACP reductase</t>
  </si>
  <si>
    <t>BAMY_RS07980</t>
  </si>
  <si>
    <t>old_locus_tag=BAMY_07785</t>
  </si>
  <si>
    <t>WP_003154310.1</t>
  </si>
  <si>
    <t>BAMY_RS07985</t>
  </si>
  <si>
    <t>old_locus_tag=BAMY_07790</t>
  </si>
  <si>
    <t>WP_003154303.1</t>
  </si>
  <si>
    <t>BAMY_RS07990</t>
  </si>
  <si>
    <t>old_locus_tag=BAMY_07795</t>
  </si>
  <si>
    <t>WP_025851295.1</t>
  </si>
  <si>
    <t>chromosome segregation protein SMC</t>
  </si>
  <si>
    <t>BAMY_RS07995</t>
  </si>
  <si>
    <t>old_locus_tag=BAMY_07800</t>
  </si>
  <si>
    <t>WP_003154301.1</t>
  </si>
  <si>
    <t>signal recognition particle-docking protein FtsY</t>
  </si>
  <si>
    <t>BAMY_RS08000</t>
  </si>
  <si>
    <t>old_locus_tag=BAMY_07805</t>
  </si>
  <si>
    <t>WP_025851293.1</t>
  </si>
  <si>
    <t>BAMY_RS08005</t>
  </si>
  <si>
    <t>old_locus_tag=BAMY_07810</t>
  </si>
  <si>
    <t>WP_003154299.1</t>
  </si>
  <si>
    <t>BAMY_RS08010</t>
  </si>
  <si>
    <t>old_locus_tag=BAMY_07815</t>
  </si>
  <si>
    <t>WP_003154298.1</t>
  </si>
  <si>
    <t>signal recognition particle protein</t>
  </si>
  <si>
    <t>BAMY_RS08015</t>
  </si>
  <si>
    <t>old_locus_tag=BAMY_07820</t>
  </si>
  <si>
    <t>WP_003154296.1</t>
  </si>
  <si>
    <t>30S ribosomal protein S16</t>
  </si>
  <si>
    <t>BAMY_RS08020</t>
  </si>
  <si>
    <t>old_locus_tag=BAMY_07825</t>
  </si>
  <si>
    <t>WP_007611392.1</t>
  </si>
  <si>
    <t>KH domain-containing protein</t>
  </si>
  <si>
    <t>BAMY_RS08025</t>
  </si>
  <si>
    <t>old_locus_tag=BAMY_07830</t>
  </si>
  <si>
    <t>WP_003154291.1</t>
  </si>
  <si>
    <t>BAMY_RS08030</t>
  </si>
  <si>
    <t>old_locus_tag=BAMY_07835</t>
  </si>
  <si>
    <t>WP_003154290.1</t>
  </si>
  <si>
    <t>ribosome maturation factor RimM</t>
  </si>
  <si>
    <t>BAMY_RS08035</t>
  </si>
  <si>
    <t>old_locus_tag=BAMY_07840</t>
  </si>
  <si>
    <t>WP_003154289.1</t>
  </si>
  <si>
    <t>tRNA (guanosine(37)-N1)-methyltransferase TrmD</t>
  </si>
  <si>
    <t>BAMY_RS08040</t>
  </si>
  <si>
    <t>old_locus_tag=BAMY_07845</t>
  </si>
  <si>
    <t>WP_003154288.1</t>
  </si>
  <si>
    <t>50S ribosomal protein L19</t>
  </si>
  <si>
    <t>BAMY_RS08045</t>
  </si>
  <si>
    <t>old_locus_tag=BAMY_07850</t>
  </si>
  <si>
    <t>WP_003154287.1</t>
  </si>
  <si>
    <t>ribosome biogenesis GTPase YlqF</t>
  </si>
  <si>
    <t>BAMY_RS08050</t>
  </si>
  <si>
    <t>old_locus_tag=BAMY_07855</t>
  </si>
  <si>
    <t>WP_014304999.1</t>
  </si>
  <si>
    <t>ribonuclease HII</t>
  </si>
  <si>
    <t>BAMY_RS08055</t>
  </si>
  <si>
    <t>old_locus_tag=BAMY_07860</t>
  </si>
  <si>
    <t>WP_025851285.1</t>
  </si>
  <si>
    <t>BAMY_RS08060</t>
  </si>
  <si>
    <t>old_locus_tag=BAMY_07865</t>
  </si>
  <si>
    <t>WP_003154284.1</t>
  </si>
  <si>
    <t>BAMY_RS08065</t>
  </si>
  <si>
    <t>old_locus_tag=BAMY_07870</t>
  </si>
  <si>
    <t>WP_003154283.1</t>
  </si>
  <si>
    <t>succinyl-CoA ligase subunit beta</t>
  </si>
  <si>
    <t>BAMY_RS08070</t>
  </si>
  <si>
    <t>old_locus_tag=BAMY_07875</t>
  </si>
  <si>
    <t>WP_003154281.1</t>
  </si>
  <si>
    <t>succinate--CoA ligase subunit alpha</t>
  </si>
  <si>
    <t>BAMY_RS08075</t>
  </si>
  <si>
    <t>old_locus_tag=BAMY_07880</t>
  </si>
  <si>
    <t>WP_015388238.1</t>
  </si>
  <si>
    <t>DNA protecting protein DprA</t>
  </si>
  <si>
    <t>BAMY_RS08080</t>
  </si>
  <si>
    <t>old_locus_tag=BAMY_07885</t>
  </si>
  <si>
    <t>WP_003154274.1</t>
  </si>
  <si>
    <t>DNA topoisomerase I</t>
  </si>
  <si>
    <t>BAMY_RS08085</t>
  </si>
  <si>
    <t>old_locus_tag=BAMY_07890</t>
  </si>
  <si>
    <t>WP_003154273.1</t>
  </si>
  <si>
    <t>methylenetetrahydrofolate--tRNA-(uracil(54)-C(5))-methyltransferase (FADH(2)-oxidizing) TrmFO</t>
  </si>
  <si>
    <t>BAMY_RS08090</t>
  </si>
  <si>
    <t>old_locus_tag=BAMY_07895</t>
  </si>
  <si>
    <t>WP_007409774.1</t>
  </si>
  <si>
    <t>tyrosine recombinase XerC</t>
  </si>
  <si>
    <t>BAMY_RS08095</t>
  </si>
  <si>
    <t>old_locus_tag=BAMY_07900</t>
  </si>
  <si>
    <t>WP_003154267.1</t>
  </si>
  <si>
    <t>HslU--HslV peptidase proteolytic subunit</t>
  </si>
  <si>
    <t>BAMY_RS08100</t>
  </si>
  <si>
    <t>old_locus_tag=BAMY_07905</t>
  </si>
  <si>
    <t>WP_014305002.1</t>
  </si>
  <si>
    <t>ATP-dependent protease ATP-binding subunit HslU</t>
  </si>
  <si>
    <t>BAMY_RS08105</t>
  </si>
  <si>
    <t>old_locus_tag=BAMY_07910</t>
  </si>
  <si>
    <t>WP_003154263.1</t>
  </si>
  <si>
    <t>GTP-sensing transcriptional pleiotropic repressor CodY</t>
  </si>
  <si>
    <t>BAMY_RS08110</t>
  </si>
  <si>
    <t>old_locus_tag=BAMY_07915</t>
  </si>
  <si>
    <t>WP_003154260.1</t>
  </si>
  <si>
    <t>flagellar basal body rod protein FlgB</t>
  </si>
  <si>
    <t>BAMY_RS08115</t>
  </si>
  <si>
    <t>old_locus_tag=BAMY_07920</t>
  </si>
  <si>
    <t>WP_003154259.1</t>
  </si>
  <si>
    <t>flagellar basal body rod protein FlgC</t>
  </si>
  <si>
    <t>BAMY_RS08120</t>
  </si>
  <si>
    <t>old_locus_tag=BAMY_07925</t>
  </si>
  <si>
    <t>WP_007409777.1</t>
  </si>
  <si>
    <t>flagellar hook-basal body complex protein FliE</t>
  </si>
  <si>
    <t>BAMY_RS08125</t>
  </si>
  <si>
    <t>old_locus_tag=BAMY_07930</t>
  </si>
  <si>
    <t>WP_003154257.1</t>
  </si>
  <si>
    <t>flagellar M-ring protein FliF</t>
  </si>
  <si>
    <t>BAMY_RS08130</t>
  </si>
  <si>
    <t>old_locus_tag=BAMY_07935</t>
  </si>
  <si>
    <t>WP_003154256.1</t>
  </si>
  <si>
    <t>flagellar motor switch protein FliG</t>
  </si>
  <si>
    <t>BAMY_RS08135</t>
  </si>
  <si>
    <t>old_locus_tag=BAMY_07940</t>
  </si>
  <si>
    <t>WP_025851275.1</t>
  </si>
  <si>
    <t>flagellar assembly protein FliH</t>
  </si>
  <si>
    <t>BAMY_RS08140</t>
  </si>
  <si>
    <t>old_locus_tag=BAMY_07945</t>
  </si>
  <si>
    <t>WP_025851273.1</t>
  </si>
  <si>
    <t>ATP synthase</t>
  </si>
  <si>
    <t>BAMY_RS08145</t>
  </si>
  <si>
    <t>old_locus_tag=BAMY_07950</t>
  </si>
  <si>
    <t>WP_003154253.1</t>
  </si>
  <si>
    <t>flagellar biosynthesis chaperone</t>
  </si>
  <si>
    <t>BAMY_RS08150</t>
  </si>
  <si>
    <t>old_locus_tag=BAMY_07955</t>
  </si>
  <si>
    <t>WP_015388236.1</t>
  </si>
  <si>
    <t>BAMY_RS08155</t>
  </si>
  <si>
    <t>old_locus_tag=BAMY_07960</t>
  </si>
  <si>
    <t>WP_014305004.1</t>
  </si>
  <si>
    <t>flagellar hook-length control protein FliK</t>
  </si>
  <si>
    <t>BAMY_RS08160</t>
  </si>
  <si>
    <t>old_locus_tag=BAMY_07965</t>
  </si>
  <si>
    <t>WP_003154247.1</t>
  </si>
  <si>
    <t>flagellar hook assembly protein FlgD</t>
  </si>
  <si>
    <t>BAMY_RS08165</t>
  </si>
  <si>
    <t>old_locus_tag=BAMY_07970</t>
  </si>
  <si>
    <t>WP_003154244.1</t>
  </si>
  <si>
    <t>flagellar basal body rod protein FlgG</t>
  </si>
  <si>
    <t>BAMY_RS08170</t>
  </si>
  <si>
    <t>old_locus_tag=BAMY_07975</t>
  </si>
  <si>
    <t>WP_003154243.1</t>
  </si>
  <si>
    <t>BAMY_RS08175</t>
  </si>
  <si>
    <t>old_locus_tag=BAMY_07980</t>
  </si>
  <si>
    <t>WP_003154241.1</t>
  </si>
  <si>
    <t>flagellar basal body-associated protein FliL</t>
  </si>
  <si>
    <t>BAMY_RS08180</t>
  </si>
  <si>
    <t>old_locus_tag=BAMY_07985</t>
  </si>
  <si>
    <t>WP_003154240.1</t>
  </si>
  <si>
    <t>flagellar motor switch protein FliM</t>
  </si>
  <si>
    <t>BAMY_RS08185</t>
  </si>
  <si>
    <t>old_locus_tag=BAMY_07990</t>
  </si>
  <si>
    <t>WP_003154239.1</t>
  </si>
  <si>
    <t>flagellar motor switch phosphatase FliY</t>
  </si>
  <si>
    <t>BAMY_RS08190</t>
  </si>
  <si>
    <t>old_locus_tag=BAMY_07995</t>
  </si>
  <si>
    <t>WP_003154238.1</t>
  </si>
  <si>
    <t>BAMY_RS08195</t>
  </si>
  <si>
    <t>old_locus_tag=BAMY_08000</t>
  </si>
  <si>
    <t>WP_003154237.1</t>
  </si>
  <si>
    <t>flagellar biosynthesis protein FliZ</t>
  </si>
  <si>
    <t>BAMY_RS08200</t>
  </si>
  <si>
    <t>old_locus_tag=BAMY_08005</t>
  </si>
  <si>
    <t>WP_003154235.1</t>
  </si>
  <si>
    <t>flagellar biosynthetic protein FliP</t>
  </si>
  <si>
    <t>BAMY_RS08205</t>
  </si>
  <si>
    <t>old_locus_tag=BAMY_08010</t>
  </si>
  <si>
    <t>WP_003154234.1</t>
  </si>
  <si>
    <t>flagellar export apparatus protein FliQ</t>
  </si>
  <si>
    <t>BAMY_RS08210</t>
  </si>
  <si>
    <t>old_locus_tag=BAMY_08015</t>
  </si>
  <si>
    <t>WP_003154233.1</t>
  </si>
  <si>
    <t>flagellar biosynthesis protein FliR</t>
  </si>
  <si>
    <t>BAMY_RS08215</t>
  </si>
  <si>
    <t>old_locus_tag=BAMY_08020</t>
  </si>
  <si>
    <t>WP_003154232.1</t>
  </si>
  <si>
    <t>flagellar biosynthesis protein FlhB</t>
  </si>
  <si>
    <t>BAMY_RS08220</t>
  </si>
  <si>
    <t>old_locus_tag=BAMY_08025</t>
  </si>
  <si>
    <t>WP_003154231.1</t>
  </si>
  <si>
    <t>flagellar biosynthesis protein FlhA</t>
  </si>
  <si>
    <t>BAMY_RS08225</t>
  </si>
  <si>
    <t>old_locus_tag=BAMY_08030</t>
  </si>
  <si>
    <t>WP_003154230.1</t>
  </si>
  <si>
    <t>flagellar biosynthesis regulator FlhF</t>
  </si>
  <si>
    <t>BAMY_RS08230</t>
  </si>
  <si>
    <t>old_locus_tag=BAMY_08035</t>
  </si>
  <si>
    <t>WP_003154229.1</t>
  </si>
  <si>
    <t>BAMY_RS08235</t>
  </si>
  <si>
    <t>old_locus_tag=BAMY_08040</t>
  </si>
  <si>
    <t>WP_003154228.1</t>
  </si>
  <si>
    <t>chemotaxis response regulator protein-glutamate methylesterase</t>
  </si>
  <si>
    <t>BAMY_RS08240</t>
  </si>
  <si>
    <t>old_locus_tag=BAMY_08045</t>
  </si>
  <si>
    <t>WP_003154227.1</t>
  </si>
  <si>
    <t>chemotaxis protein CheA</t>
  </si>
  <si>
    <t>BAMY_RS08245</t>
  </si>
  <si>
    <t>old_locus_tag=BAMY_08050</t>
  </si>
  <si>
    <t>WP_003154225.1</t>
  </si>
  <si>
    <t>chemotaxis protein CheW</t>
  </si>
  <si>
    <t>BAMY_RS08250</t>
  </si>
  <si>
    <t>old_locus_tag=BAMY_08055</t>
  </si>
  <si>
    <t>WP_003154222.1</t>
  </si>
  <si>
    <t>CheY-P-specific phosphatase CheC</t>
  </si>
  <si>
    <t>BAMY_RS08255</t>
  </si>
  <si>
    <t>old_locus_tag=BAMY_08060</t>
  </si>
  <si>
    <t>WP_003154219.1</t>
  </si>
  <si>
    <t>chemoreceptor glutamine deamidase CheD</t>
  </si>
  <si>
    <t>BAMY_RS08260</t>
  </si>
  <si>
    <t>old_locus_tag=BAMY_08065</t>
  </si>
  <si>
    <t>WP_003154217.1</t>
  </si>
  <si>
    <t>RNA polymerase sigma factor SigD</t>
  </si>
  <si>
    <t>BAMY_RS08265</t>
  </si>
  <si>
    <t>old_locus_tag=BAMY_08070</t>
  </si>
  <si>
    <t>WP_003154216.1</t>
  </si>
  <si>
    <t>BAMY_RS08270</t>
  </si>
  <si>
    <t>old_locus_tag=BAMY_08075</t>
  </si>
  <si>
    <t>WP_003154215.1</t>
  </si>
  <si>
    <t>30S ribosomal protein S2</t>
  </si>
  <si>
    <t>BAMY_RS08275</t>
  </si>
  <si>
    <t>old_locus_tag=BAMY_08080</t>
  </si>
  <si>
    <t>WP_003154214.1</t>
  </si>
  <si>
    <t>elongation factor Ts</t>
  </si>
  <si>
    <t>BAMY_RS08280</t>
  </si>
  <si>
    <t>old_locus_tag=BAMY_08085</t>
  </si>
  <si>
    <t>WP_003154213.1</t>
  </si>
  <si>
    <t>UMP kinase</t>
  </si>
  <si>
    <t>BAMY_RS08285</t>
  </si>
  <si>
    <t>old_locus_tag=BAMY_08090</t>
  </si>
  <si>
    <t>WP_003154212.1</t>
  </si>
  <si>
    <t>ribosome-recycling factor</t>
  </si>
  <si>
    <t>BAMY_RS08290</t>
  </si>
  <si>
    <t>old_locus_tag=BAMY_08095</t>
  </si>
  <si>
    <t>WP_003154211.1</t>
  </si>
  <si>
    <t>isoprenyl transferase</t>
  </si>
  <si>
    <t>BAMY_RS08295</t>
  </si>
  <si>
    <t>old_locus_tag=BAMY_08100</t>
  </si>
  <si>
    <t>WP_003154210.1</t>
  </si>
  <si>
    <t>phosphatidate cytidylyltransferase</t>
  </si>
  <si>
    <t>BAMY_RS08300</t>
  </si>
  <si>
    <t>old_locus_tag=BAMY_08105</t>
  </si>
  <si>
    <t>WP_003154208.1</t>
  </si>
  <si>
    <t>1-deoxy-D-xylulose-5-phosphate reductoisomerase</t>
  </si>
  <si>
    <t>BAMY_RS08305</t>
  </si>
  <si>
    <t>old_locus_tag=BAMY_08110</t>
  </si>
  <si>
    <t>WP_003154205.1</t>
  </si>
  <si>
    <t>RIP metalloprotease RseP</t>
  </si>
  <si>
    <t>BAMY_RS08310</t>
  </si>
  <si>
    <t>old_locus_tag=BAMY_08115</t>
  </si>
  <si>
    <t>WP_025851262.1</t>
  </si>
  <si>
    <t>proline--tRNA ligase</t>
  </si>
  <si>
    <t>polC</t>
  </si>
  <si>
    <t>BAMY_RS08315</t>
  </si>
  <si>
    <t>old_locus_tag=BAMY_08120</t>
  </si>
  <si>
    <t>WP_025851260.1</t>
  </si>
  <si>
    <t>DNA polymerase III subunit alpha</t>
  </si>
  <si>
    <t>BAMY_RS08320</t>
  </si>
  <si>
    <t>old_locus_tag=BAMY_08125</t>
  </si>
  <si>
    <t>WP_003154197.1</t>
  </si>
  <si>
    <t>ribosome maturation factor RimP</t>
  </si>
  <si>
    <t>nusA</t>
  </si>
  <si>
    <t>BAMY_RS08325</t>
  </si>
  <si>
    <t>old_locus_tag=BAMY_08130</t>
  </si>
  <si>
    <t>WP_003154195.1</t>
  </si>
  <si>
    <t>transcription termination/antitermination protein NusA</t>
  </si>
  <si>
    <t>BAMY_RS08330</t>
  </si>
  <si>
    <t>old_locus_tag=BAMY_08135</t>
  </si>
  <si>
    <t>WP_003154193.1</t>
  </si>
  <si>
    <t>BAMY_RS08335</t>
  </si>
  <si>
    <t>old_locus_tag=BAMY_08140</t>
  </si>
  <si>
    <t>WP_003154192.1</t>
  </si>
  <si>
    <t>50S ribosomal protein L7ae</t>
  </si>
  <si>
    <t>BAMY_RS08340</t>
  </si>
  <si>
    <t>old_locus_tag=BAMY_08145</t>
  </si>
  <si>
    <t>WP_003154190.1</t>
  </si>
  <si>
    <t>translation initiation factor IF-2</t>
  </si>
  <si>
    <t>BAMY_RS08345</t>
  </si>
  <si>
    <t>old_locus_tag=BAMY_08150</t>
  </si>
  <si>
    <t>WP_003154188.1</t>
  </si>
  <si>
    <t>BAMY_RS08350</t>
  </si>
  <si>
    <t>old_locus_tag=BAMY_08155</t>
  </si>
  <si>
    <t>WP_003154185.1</t>
  </si>
  <si>
    <t>ribosome-binding factor A</t>
  </si>
  <si>
    <t>BAMY_RS08355</t>
  </si>
  <si>
    <t>old_locus_tag=BAMY_08160</t>
  </si>
  <si>
    <t>WP_025851257.1</t>
  </si>
  <si>
    <t>tRNA pseudouridine(55) synthase</t>
  </si>
  <si>
    <t>BAMY_RS08360</t>
  </si>
  <si>
    <t>old_locus_tag=BAMY_08165</t>
  </si>
  <si>
    <t>WP_014305014.1</t>
  </si>
  <si>
    <t>bifunctional riboflavin kinase/FMN adenylyltransferase</t>
  </si>
  <si>
    <t>BAMY_RS08365</t>
  </si>
  <si>
    <t>old_locus_tag=BAMY_08170</t>
  </si>
  <si>
    <t>WP_003154182.1</t>
  </si>
  <si>
    <t>30S ribosomal protein S15</t>
  </si>
  <si>
    <t>BAMY_RS08370</t>
  </si>
  <si>
    <t>old_locus_tag=BAMY_08175</t>
  </si>
  <si>
    <t>WP_003154181.1</t>
  </si>
  <si>
    <t>polyribonucleotide nucleotidyltransferase</t>
  </si>
  <si>
    <t>BAMY_RS08375</t>
  </si>
  <si>
    <t>old_locus_tag=BAMY_08180</t>
  </si>
  <si>
    <t>WP_003154180.1</t>
  </si>
  <si>
    <t>BAMY_RS08380</t>
  </si>
  <si>
    <t>old_locus_tag=BAMY_08185</t>
  </si>
  <si>
    <t>WP_003154178.1</t>
  </si>
  <si>
    <t>peptidase M16</t>
  </si>
  <si>
    <t>BAMY_RS08385</t>
  </si>
  <si>
    <t>old_locus_tag=BAMY_08190</t>
  </si>
  <si>
    <t>WP_003154176.1</t>
  </si>
  <si>
    <t>BAMY_RS08390</t>
  </si>
  <si>
    <t>old_locus_tag=BAMY_08195</t>
  </si>
  <si>
    <t>WP_025851250.1</t>
  </si>
  <si>
    <t>dipicolinic acid synthetase subunit A</t>
  </si>
  <si>
    <t>BAMY_RS08395</t>
  </si>
  <si>
    <t>old_locus_tag=BAMY_08200</t>
  </si>
  <si>
    <t>WP_007409809.1</t>
  </si>
  <si>
    <t>dipicolinate synthase subunit B</t>
  </si>
  <si>
    <t>BAMY_RS08400</t>
  </si>
  <si>
    <t>old_locus_tag=BAMY_08205</t>
  </si>
  <si>
    <t>WP_025851246.1</t>
  </si>
  <si>
    <t>aspartate-semialdehyde dehydrogenase</t>
  </si>
  <si>
    <t>BAMY_RS08405</t>
  </si>
  <si>
    <t>old_locus_tag=BAMY_08210</t>
  </si>
  <si>
    <t>WP_025649453.1</t>
  </si>
  <si>
    <t>BAMY_RS08410</t>
  </si>
  <si>
    <t>old_locus_tag=BAMY_08215</t>
  </si>
  <si>
    <t>WP_003154166.1</t>
  </si>
  <si>
    <t>4-hydroxy-tetrahydrodipicolinate synthase</t>
  </si>
  <si>
    <t>BAMY_RS08415</t>
  </si>
  <si>
    <t>old_locus_tag=BAMY_08220</t>
  </si>
  <si>
    <t>WP_003154163.1</t>
  </si>
  <si>
    <t>BAMY_RS08420</t>
  </si>
  <si>
    <t>old_locus_tag=BAMY_08225</t>
  </si>
  <si>
    <t>WP_025851243.1</t>
  </si>
  <si>
    <t>translocation-enhancing protein TepA</t>
  </si>
  <si>
    <t>BAMY_RS08425</t>
  </si>
  <si>
    <t>old_locus_tag=BAMY_08230</t>
  </si>
  <si>
    <t>WP_003154161.1</t>
  </si>
  <si>
    <t>BAMY_RS08430</t>
  </si>
  <si>
    <t>old_locus_tag=BAMY_08235</t>
  </si>
  <si>
    <t>WP_071543328.1</t>
  </si>
  <si>
    <t>cell division protein FtsK</t>
  </si>
  <si>
    <t>BAMY_RS08435</t>
  </si>
  <si>
    <t>old_locus_tag=BAMY_08240</t>
  </si>
  <si>
    <t>WP_015388224.1</t>
  </si>
  <si>
    <t>BAMY_RS08440</t>
  </si>
  <si>
    <t>old_locus_tag=BAMY_08245</t>
  </si>
  <si>
    <t>WP_003154158.1</t>
  </si>
  <si>
    <t>BAMY_RS08445</t>
  </si>
  <si>
    <t>old_locus_tag=BAMY_08250</t>
  </si>
  <si>
    <t>WP_003154157.1</t>
  </si>
  <si>
    <t>BAMY_RS08450</t>
  </si>
  <si>
    <t>old_locus_tag=BAMY_08255</t>
  </si>
  <si>
    <t>WP_071543329.1</t>
  </si>
  <si>
    <t>BAMY_RS08455</t>
  </si>
  <si>
    <t>old_locus_tag=BAMY_08260</t>
  </si>
  <si>
    <t>WP_025851237.1</t>
  </si>
  <si>
    <t>BAMY_RS08460</t>
  </si>
  <si>
    <t>old_locus_tag=BAMY_08265</t>
  </si>
  <si>
    <t>WP_025851236.1</t>
  </si>
  <si>
    <t>fabG</t>
  </si>
  <si>
    <t>BAMY_RS08465</t>
  </si>
  <si>
    <t>old_locus_tag=BAMY_08270</t>
  </si>
  <si>
    <t>WP_025851235.1</t>
  </si>
  <si>
    <t>3-ketoacyl-ACP reductase</t>
  </si>
  <si>
    <t>BAMY_RS08470</t>
  </si>
  <si>
    <t>old_locus_tag=BAMY_08275</t>
  </si>
  <si>
    <t>WP_024085305.1</t>
  </si>
  <si>
    <t>BAMY_RS08475</t>
  </si>
  <si>
    <t>old_locus_tag=BAMY_08280</t>
  </si>
  <si>
    <t>WP_003154149.1</t>
  </si>
  <si>
    <t>BAMY_RS08480</t>
  </si>
  <si>
    <t>old_locus_tag=BAMY_08285</t>
  </si>
  <si>
    <t>WP_014305022.1</t>
  </si>
  <si>
    <t>BAMY_RS08485</t>
  </si>
  <si>
    <t>old_locus_tag=BAMY_08290</t>
  </si>
  <si>
    <t>WP_003154147.1</t>
  </si>
  <si>
    <t>CDP-diacylglycerol--glycerol-3-phosphate 3-phosphatidyltransferase</t>
  </si>
  <si>
    <t>BAMY_RS08490</t>
  </si>
  <si>
    <t>old_locus_tag=BAMY_08295</t>
  </si>
  <si>
    <t>WP_043867100.1</t>
  </si>
  <si>
    <t>damage-inducible protein CinA</t>
  </si>
  <si>
    <t>BAMY_RS08495</t>
  </si>
  <si>
    <t>old_locus_tag=BAMY_08300</t>
  </si>
  <si>
    <t>WP_003154145.1</t>
  </si>
  <si>
    <t>DNA recombination/repair protein RecA</t>
  </si>
  <si>
    <t>BAMY_RS08500</t>
  </si>
  <si>
    <t>old_locus_tag=BAMY_08305</t>
  </si>
  <si>
    <t>WP_003154142.1</t>
  </si>
  <si>
    <t>penicillin-binding protein X</t>
  </si>
  <si>
    <t>BAMY_RS08505</t>
  </si>
  <si>
    <t>old_locus_tag=BAMY_08310</t>
  </si>
  <si>
    <t>WP_003154140.1</t>
  </si>
  <si>
    <t>ribonuclease Y</t>
  </si>
  <si>
    <t>BAMY_RS08510</t>
  </si>
  <si>
    <t>old_locus_tag=BAMY_08315</t>
  </si>
  <si>
    <t>WP_003154137.1</t>
  </si>
  <si>
    <t>BAMY_RS08515</t>
  </si>
  <si>
    <t>old_locus_tag=BAMY_08320</t>
  </si>
  <si>
    <t>WP_003154135.1</t>
  </si>
  <si>
    <t>stage V sporulation protein S</t>
  </si>
  <si>
    <t>BAMY_RS08520</t>
  </si>
  <si>
    <t>old_locus_tag=BAMY_08325</t>
  </si>
  <si>
    <t>WP_024085310.1</t>
  </si>
  <si>
    <t>L-threonine 3-dehydrogenase</t>
  </si>
  <si>
    <t>BAMY_RS08525</t>
  </si>
  <si>
    <t>old_locus_tag=BAMY_08330</t>
  </si>
  <si>
    <t>WP_025851207.1</t>
  </si>
  <si>
    <t>8-amino-7-oxononanoate synthase</t>
  </si>
  <si>
    <t>BAMY_RS08530</t>
  </si>
  <si>
    <t>old_locus_tag=BAMY_08335</t>
  </si>
  <si>
    <t>WP_003154116.1</t>
  </si>
  <si>
    <t>tRNA (N6-isopentenyl adenosine(37)-C2)-methylthiotransferase MiaB</t>
  </si>
  <si>
    <t>BAMY_RS08535</t>
  </si>
  <si>
    <t>old_locus_tag=BAMY_08340</t>
  </si>
  <si>
    <t>WP_003154113.1</t>
  </si>
  <si>
    <t>BAMY_RS08540</t>
  </si>
  <si>
    <t>old_locus_tag=BAMY_08345</t>
  </si>
  <si>
    <t>WP_003154111.1</t>
  </si>
  <si>
    <t>BAMY_RS08545</t>
  </si>
  <si>
    <t>old_locus_tag=BAMY_08350</t>
  </si>
  <si>
    <t>WP_003154108.1</t>
  </si>
  <si>
    <t>DNA mismatch repair protein MutS</t>
  </si>
  <si>
    <t>BAMY_RS08550</t>
  </si>
  <si>
    <t>old_locus_tag=BAMY_08355</t>
  </si>
  <si>
    <t>WP_003154106.1</t>
  </si>
  <si>
    <t>DNA mismatch repair protein MutL</t>
  </si>
  <si>
    <t>BAMY_RS08555</t>
  </si>
  <si>
    <t>old_locus_tag=BAMY_08360</t>
  </si>
  <si>
    <t>WP_003154104.1</t>
  </si>
  <si>
    <t>BAMY_RS08560</t>
  </si>
  <si>
    <t>old_locus_tag=BAMY_08365</t>
  </si>
  <si>
    <t>WP_003154103.1</t>
  </si>
  <si>
    <t>polyketide biosynthesis protein</t>
  </si>
  <si>
    <t>BAMY_RS08565</t>
  </si>
  <si>
    <t>old_locus_tag=BAMY_08370</t>
  </si>
  <si>
    <t>WP_025851197.1</t>
  </si>
  <si>
    <t>BAMY_RS08570</t>
  </si>
  <si>
    <t>old_locus_tag=BAMY_08375</t>
  </si>
  <si>
    <t>WP_003154101.1</t>
  </si>
  <si>
    <t>polyketide biosynthesis acyltransferase homolog BaeD</t>
  </si>
  <si>
    <t>BAMY_RS08575</t>
  </si>
  <si>
    <t>old_locus_tag=BAMY_08380</t>
  </si>
  <si>
    <t>WP_025851194.1</t>
  </si>
  <si>
    <t>BAMY_RS08580</t>
  </si>
  <si>
    <t>old_locus_tag=BAMY_08385</t>
  </si>
  <si>
    <t>WP_003154099.1</t>
  </si>
  <si>
    <t>poly(3-hydroxyalkanoate) depolymerase</t>
  </si>
  <si>
    <t>BAMY_RS08585</t>
  </si>
  <si>
    <t>old_locus_tag=BAMY_08390</t>
  </si>
  <si>
    <t>WP_025851191.1</t>
  </si>
  <si>
    <t>3-hydroxy-3-methylglutaryl-ACP synthase</t>
  </si>
  <si>
    <t>BAMY_RS08590</t>
  </si>
  <si>
    <t>old_locus_tag=BAMY_08395</t>
  </si>
  <si>
    <t>WP_024085319.1</t>
  </si>
  <si>
    <t>BAMY_RS08595</t>
  </si>
  <si>
    <t>old_locus_tag=BAMY_08400</t>
  </si>
  <si>
    <t>WP_003154094.1</t>
  </si>
  <si>
    <t>BAMY_RS08600</t>
  </si>
  <si>
    <t>old_locus_tag=BAMY_08405</t>
  </si>
  <si>
    <t>WP_025851185.1</t>
  </si>
  <si>
    <t>BAMY_RS08605</t>
  </si>
  <si>
    <t>old_locus_tag=BAMY_08410</t>
  </si>
  <si>
    <t>WP_025851183.1</t>
  </si>
  <si>
    <t>BAMY_RS08610</t>
  </si>
  <si>
    <t>old_locus_tag=BAMY_08415</t>
  </si>
  <si>
    <t>WP_071543330.1</t>
  </si>
  <si>
    <t>BAMY_RS08615</t>
  </si>
  <si>
    <t>old_locus_tag=BAMY_08420</t>
  </si>
  <si>
    <t>WP_025851175.1</t>
  </si>
  <si>
    <t>BAMY_RS08620</t>
  </si>
  <si>
    <t>old_locus_tag=BAMY_08425</t>
  </si>
  <si>
    <t>WP_071543331.1</t>
  </si>
  <si>
    <t>BAMY_RS08625</t>
  </si>
  <si>
    <t>old_locus_tag=BAMY_08430</t>
  </si>
  <si>
    <t>WP_025851170.1</t>
  </si>
  <si>
    <t>BAMY_RS08630</t>
  </si>
  <si>
    <t>old_locus_tag=BAMY_08435</t>
  </si>
  <si>
    <t>WP_003154085.1</t>
  </si>
  <si>
    <t>BAMY_RS08635</t>
  </si>
  <si>
    <t>old_locus_tag=BAMY_08440</t>
  </si>
  <si>
    <t>WP_025851167.1</t>
  </si>
  <si>
    <t>DUF1275 family protein</t>
  </si>
  <si>
    <t>BAMY_RS08640</t>
  </si>
  <si>
    <t>old_locus_tag=BAMY_08445</t>
  </si>
  <si>
    <t>WP_025851165.1</t>
  </si>
  <si>
    <t>BAMY_RS08645</t>
  </si>
  <si>
    <t>old_locus_tag=BAMY_08450</t>
  </si>
  <si>
    <t>WP_024085327.1</t>
  </si>
  <si>
    <t>BAMY_RS08650</t>
  </si>
  <si>
    <t>old_locus_tag=BAMY_08455</t>
  </si>
  <si>
    <t>WP_025851162.1</t>
  </si>
  <si>
    <t>BAMY_RS08655</t>
  </si>
  <si>
    <t>old_locus_tag=BAMY_08460</t>
  </si>
  <si>
    <t>WP_003154076.1</t>
  </si>
  <si>
    <t>BAMY_RS08660</t>
  </si>
  <si>
    <t>old_locus_tag=BAMY_08465</t>
  </si>
  <si>
    <t>WP_015388205.1</t>
  </si>
  <si>
    <t>BAMY_RS08665</t>
  </si>
  <si>
    <t>old_locus_tag=BAMY_08470</t>
  </si>
  <si>
    <t>WP_003154073.1</t>
  </si>
  <si>
    <t>BAMY_RS08670</t>
  </si>
  <si>
    <t>old_locus_tag=BAMY_08475</t>
  </si>
  <si>
    <t>WP_003154071.1</t>
  </si>
  <si>
    <t>BAMY_RS08675</t>
  </si>
  <si>
    <t>old_locus_tag=BAMY_08480</t>
  </si>
  <si>
    <t>WP_003154069.1</t>
  </si>
  <si>
    <t>BAMY_RS08680</t>
  </si>
  <si>
    <t>old_locus_tag=BAMY_08485</t>
  </si>
  <si>
    <t>WP_003154067.1</t>
  </si>
  <si>
    <t>BAMY_RS08685</t>
  </si>
  <si>
    <t>old_locus_tag=BAMY_08490</t>
  </si>
  <si>
    <t>WP_015388203.1</t>
  </si>
  <si>
    <t>tRNA (adenosine(37)-N6)-dimethylallyltransferase MiaA</t>
  </si>
  <si>
    <t>BAMY_RS08690</t>
  </si>
  <si>
    <t>old_locus_tag=BAMY_08495</t>
  </si>
  <si>
    <t>WP_003154064.1</t>
  </si>
  <si>
    <t>RNA-binding protein Hfq</t>
  </si>
  <si>
    <t>BAMY_RS08695</t>
  </si>
  <si>
    <t>old_locus_tag=BAMY_08500</t>
  </si>
  <si>
    <t>WP_014305043.1</t>
  </si>
  <si>
    <t>BAMY_RS08700</t>
  </si>
  <si>
    <t>old_locus_tag=BAMY_08505</t>
  </si>
  <si>
    <t>WP_003154062.1</t>
  </si>
  <si>
    <t>BAMY_RS08705</t>
  </si>
  <si>
    <t>old_locus_tag=BAMY_08510</t>
  </si>
  <si>
    <t>WP_014305044.1</t>
  </si>
  <si>
    <t>ribonucleotide reductase assembly protein NrdI</t>
  </si>
  <si>
    <t>BAMY_RS08710</t>
  </si>
  <si>
    <t>old_locus_tag=BAMY_08515</t>
  </si>
  <si>
    <t>WP_003154060.1</t>
  </si>
  <si>
    <t>ribonucleotide-diphosphate reductase subunit alpha</t>
  </si>
  <si>
    <t>BAMY_RS08715</t>
  </si>
  <si>
    <t>old_locus_tag=BAMY_08520</t>
  </si>
  <si>
    <t>WP_003154059.1</t>
  </si>
  <si>
    <t>ribonucleotide-diphosphate reductase</t>
  </si>
  <si>
    <t>BAMY_RS08720</t>
  </si>
  <si>
    <t>old_locus_tag=BAMY_08525</t>
  </si>
  <si>
    <t>WP_025851155.1</t>
  </si>
  <si>
    <t>BAMY_RS08725</t>
  </si>
  <si>
    <t>old_locus_tag=BAMY_08530</t>
  </si>
  <si>
    <t>WP_032857390.1</t>
  </si>
  <si>
    <t>BAMY_RS08730</t>
  </si>
  <si>
    <t>old_locus_tag=BAMY_08535</t>
  </si>
  <si>
    <t>WP_015388200.1</t>
  </si>
  <si>
    <t>BAMY_RS08735</t>
  </si>
  <si>
    <t>old_locus_tag=BAMY_08540</t>
  </si>
  <si>
    <t>WP_015417523.1</t>
  </si>
  <si>
    <t>stage V sporulation protein K</t>
  </si>
  <si>
    <t>BAMY_RS08740</t>
  </si>
  <si>
    <t>old_locus_tag=BAMY_08545</t>
  </si>
  <si>
    <t>WP_015239904.1</t>
  </si>
  <si>
    <t>GTPase HflX</t>
  </si>
  <si>
    <t>BAMY_RS08745</t>
  </si>
  <si>
    <t>old_locus_tag=BAMY_08550</t>
  </si>
  <si>
    <t>WP_007410367.1</t>
  </si>
  <si>
    <t>BAMY_RS08750</t>
  </si>
  <si>
    <t>old_locus_tag=BAMY_08555</t>
  </si>
  <si>
    <t>WP_007410366.1</t>
  </si>
  <si>
    <t>BAMY_RS08755</t>
  </si>
  <si>
    <t>old_locus_tag=BAMY_08560</t>
  </si>
  <si>
    <t>WP_003154048.1</t>
  </si>
  <si>
    <t>type I glutamate--ammonia ligase</t>
  </si>
  <si>
    <t>BAMY_RS08760</t>
  </si>
  <si>
    <t>partial;pseudo;old_locus_tag=BAMY_08565</t>
  </si>
  <si>
    <t>ArpU family transcriptional regulator</t>
  </si>
  <si>
    <t>BAMY_RS08765</t>
  </si>
  <si>
    <t>old_locus_tag=BAMY_08570</t>
  </si>
  <si>
    <t>WP_032859064.1</t>
  </si>
  <si>
    <t>BAMY_RS08770</t>
  </si>
  <si>
    <t>old_locus_tag=BAMY_08575</t>
  </si>
  <si>
    <t>WP_032859058.1</t>
  </si>
  <si>
    <t>BAMY_RS08775</t>
  </si>
  <si>
    <t>old_locus_tag=BAMY_08580</t>
  </si>
  <si>
    <t>WP_025851137.1</t>
  </si>
  <si>
    <t>BAMY_RS08780</t>
  </si>
  <si>
    <t>old_locus_tag=BAMY_08585</t>
  </si>
  <si>
    <t>WP_050436823.1</t>
  </si>
  <si>
    <t>BAMY_RS08785</t>
  </si>
  <si>
    <t>old_locus_tag=BAMY_08590</t>
  </si>
  <si>
    <t>WP_025851133.1</t>
  </si>
  <si>
    <t>BAMY_RS08790</t>
  </si>
  <si>
    <t>old_locus_tag=BAMY_08595</t>
  </si>
  <si>
    <t>WP_025851131.1</t>
  </si>
  <si>
    <t>BAMY_RS08795</t>
  </si>
  <si>
    <t>old_locus_tag=BAMY_08600</t>
  </si>
  <si>
    <t>WP_032861246.1</t>
  </si>
  <si>
    <t>gluconolaconase</t>
  </si>
  <si>
    <t>BAMY_RS08800</t>
  </si>
  <si>
    <t>old_locus_tag=BAMY_08605</t>
  </si>
  <si>
    <t>WP_003154046.1</t>
  </si>
  <si>
    <t>BAMY_RS08805</t>
  </si>
  <si>
    <t>old_locus_tag=BAMY_08610</t>
  </si>
  <si>
    <t>WP_025851126.1</t>
  </si>
  <si>
    <t>glycoside hydrolase 43 family protein</t>
  </si>
  <si>
    <t>BAMY_RS08810</t>
  </si>
  <si>
    <t>old_locus_tag=BAMY_08615</t>
  </si>
  <si>
    <t>WP_025851124.1</t>
  </si>
  <si>
    <t>XylR family transcriptional regulator</t>
  </si>
  <si>
    <t>BAMY_RS08815</t>
  </si>
  <si>
    <t>old_locus_tag=BAMY_08620</t>
  </si>
  <si>
    <t>WP_024085337.1</t>
  </si>
  <si>
    <t>BAMY_RS08820</t>
  </si>
  <si>
    <t>old_locus_tag=BAMY_08625</t>
  </si>
  <si>
    <t>WP_015388195.1</t>
  </si>
  <si>
    <t>xylulokinase</t>
  </si>
  <si>
    <t>BAMY_RS08825</t>
  </si>
  <si>
    <t>old_locus_tag=BAMY_08630</t>
  </si>
  <si>
    <t>WP_025851121.1</t>
  </si>
  <si>
    <t>BAMY_RS08830</t>
  </si>
  <si>
    <t>BAMY_RS08835</t>
  </si>
  <si>
    <t>WP_003154037.1</t>
  </si>
  <si>
    <t>BAMY_RS08840</t>
  </si>
  <si>
    <t>old_locus_tag=BAMY_08635</t>
  </si>
  <si>
    <t>WP_003154036.1</t>
  </si>
  <si>
    <t>BAMY_RS08845</t>
  </si>
  <si>
    <t>old_locus_tag=BAMY_08640</t>
  </si>
  <si>
    <t>WP_003154035.1</t>
  </si>
  <si>
    <t>BAMY_RS08850</t>
  </si>
  <si>
    <t>old_locus_tag=BAMY_08645</t>
  </si>
  <si>
    <t>WP_025851119.1</t>
  </si>
  <si>
    <t>BAMY_RS08855</t>
  </si>
  <si>
    <t>old_locus_tag=BAMY_08650</t>
  </si>
  <si>
    <t>WP_014305055.1</t>
  </si>
  <si>
    <t>DNA damage-inducible protein DinB</t>
  </si>
  <si>
    <t>BAMY_RS08860</t>
  </si>
  <si>
    <t>old_locus_tag=BAMY_08655</t>
  </si>
  <si>
    <t>WP_025851115.1</t>
  </si>
  <si>
    <t>zinc-dependent alcohol dehydrogenase</t>
  </si>
  <si>
    <t>BAMY_RS08865</t>
  </si>
  <si>
    <t>old_locus_tag=BAMY_08660</t>
  </si>
  <si>
    <t>WP_025851114.1</t>
  </si>
  <si>
    <t>BAMY_RS08870</t>
  </si>
  <si>
    <t>pseudo;old_locus_tag=BAMY_08665</t>
  </si>
  <si>
    <t>BAMY_RS08875</t>
  </si>
  <si>
    <t>old_locus_tag=BAMY_08670</t>
  </si>
  <si>
    <t>WP_025851112.1</t>
  </si>
  <si>
    <t>BAMY_RS08880</t>
  </si>
  <si>
    <t>pseudo;old_locus_tag=BAMY_08675</t>
  </si>
  <si>
    <t>BAMY_RS08885</t>
  </si>
  <si>
    <t>old_locus_tag=BAMY_08680</t>
  </si>
  <si>
    <t>WP_025851111.1</t>
  </si>
  <si>
    <t>BAMY_RS08890</t>
  </si>
  <si>
    <t>pseudo;old_locus_tag=BAMY_08685</t>
  </si>
  <si>
    <t>DUF4944 domain-containing protein</t>
  </si>
  <si>
    <t>BAMY_RS08895</t>
  </si>
  <si>
    <t>old_locus_tag=BAMY_08690</t>
  </si>
  <si>
    <t>WP_025851108.1</t>
  </si>
  <si>
    <t>BAMY_RS08900</t>
  </si>
  <si>
    <t>old_locus_tag=BAMY_08695</t>
  </si>
  <si>
    <t>WP_025851107.1</t>
  </si>
  <si>
    <t>BAMY_RS08905</t>
  </si>
  <si>
    <t>old_locus_tag=BAMY_08700</t>
  </si>
  <si>
    <t>WP_003154027.1</t>
  </si>
  <si>
    <t>luciferase</t>
  </si>
  <si>
    <t>BAMY_RS08910</t>
  </si>
  <si>
    <t>old_locus_tag=BAMY_08705</t>
  </si>
  <si>
    <t>WP_003154023.1</t>
  </si>
  <si>
    <t>chitin-binding protein</t>
  </si>
  <si>
    <t>BAMY_RS08915</t>
  </si>
  <si>
    <t>WP_003154022.1</t>
  </si>
  <si>
    <t>BAMY_RS08920</t>
  </si>
  <si>
    <t>old_locus_tag=BAMY_08710</t>
  </si>
  <si>
    <t>WP_025851103.1</t>
  </si>
  <si>
    <t>BAMY_RS08925</t>
  </si>
  <si>
    <t>old_locus_tag=BAMY_08715</t>
  </si>
  <si>
    <t>WP_025851101.1</t>
  </si>
  <si>
    <t>BAMY_RS08930</t>
  </si>
  <si>
    <t>old_locus_tag=BAMY_08720</t>
  </si>
  <si>
    <t>WP_025851099.1</t>
  </si>
  <si>
    <t>peptidase G2</t>
  </si>
  <si>
    <t>BAMY_RS08935</t>
  </si>
  <si>
    <t>old_locus_tag=BAMY_08725</t>
  </si>
  <si>
    <t>WP_025851097.1</t>
  </si>
  <si>
    <t>BAMY_RS08940</t>
  </si>
  <si>
    <t>old_locus_tag=BAMY_08730</t>
  </si>
  <si>
    <t>WP_014305062.1</t>
  </si>
  <si>
    <t>deoxyuridine 5'-triphosphate nucleotidohydrolase yncF</t>
  </si>
  <si>
    <t>BAMY_RS08945</t>
  </si>
  <si>
    <t>old_locus_tag=BAMY_08735</t>
  </si>
  <si>
    <t>WP_025851095.1</t>
  </si>
  <si>
    <t>phage-related replication protein</t>
  </si>
  <si>
    <t>BAMY_RS08950</t>
  </si>
  <si>
    <t>old_locus_tag=BAMY_08740</t>
  </si>
  <si>
    <t>WP_003154011.1</t>
  </si>
  <si>
    <t>BAMY_RS08955</t>
  </si>
  <si>
    <t>old_locus_tag=BAMY_08745</t>
  </si>
  <si>
    <t>WP_015388182.1</t>
  </si>
  <si>
    <t>BAMY_RS08960</t>
  </si>
  <si>
    <t>old_locus_tag=BAMY_08750</t>
  </si>
  <si>
    <t>WP_025851092.1</t>
  </si>
  <si>
    <t>BAMY_RS08965</t>
  </si>
  <si>
    <t>old_locus_tag=BAMY_08755</t>
  </si>
  <si>
    <t>WP_003154004.1</t>
  </si>
  <si>
    <t>repressor LexA</t>
  </si>
  <si>
    <t>BAMY_RS08970</t>
  </si>
  <si>
    <t>old_locus_tag=BAMY_08760</t>
  </si>
  <si>
    <t>WP_003154001.1</t>
  </si>
  <si>
    <t>cell division suppressor protein YneA</t>
  </si>
  <si>
    <t>BAMY_RS08975</t>
  </si>
  <si>
    <t>old_locus_tag=BAMY_08765</t>
  </si>
  <si>
    <t>WP_003153998.1</t>
  </si>
  <si>
    <t>serine recombinase</t>
  </si>
  <si>
    <t>BAMY_RS08980</t>
  </si>
  <si>
    <t>old_locus_tag=BAMY_08770</t>
  </si>
  <si>
    <t>WP_003153997.1</t>
  </si>
  <si>
    <t>BAMY_RS08985</t>
  </si>
  <si>
    <t>old_locus_tag=BAMY_08775</t>
  </si>
  <si>
    <t>WP_025851089.1</t>
  </si>
  <si>
    <t>transketolase</t>
  </si>
  <si>
    <t>BAMY_RS08990</t>
  </si>
  <si>
    <t>old_locus_tag=BAMY_08780</t>
  </si>
  <si>
    <t>WP_003153995.1</t>
  </si>
  <si>
    <t>BAMY_RS08995</t>
  </si>
  <si>
    <t>old_locus_tag=BAMY_08785</t>
  </si>
  <si>
    <t>WP_003153994.1</t>
  </si>
  <si>
    <t>BAMY_RS09000</t>
  </si>
  <si>
    <t>old_locus_tag=BAMY_08790</t>
  </si>
  <si>
    <t>WP_003153993.1</t>
  </si>
  <si>
    <t>BAMY_RS09005</t>
  </si>
  <si>
    <t>old_locus_tag=BAMY_08795</t>
  </si>
  <si>
    <t>WP_014305069.1</t>
  </si>
  <si>
    <t>cytochrome C biogenesis protein CcdA</t>
  </si>
  <si>
    <t>BAMY_RS09010</t>
  </si>
  <si>
    <t>old_locus_tag=BAMY_08800</t>
  </si>
  <si>
    <t>WP_007410327.1</t>
  </si>
  <si>
    <t>BAMY_RS09015</t>
  </si>
  <si>
    <t>old_locus_tag=BAMY_08805</t>
  </si>
  <si>
    <t>WP_003153989.1</t>
  </si>
  <si>
    <t>BAMY_RS09020</t>
  </si>
  <si>
    <t>old_locus_tag=BAMY_08810</t>
  </si>
  <si>
    <t>WP_003153987.1</t>
  </si>
  <si>
    <t>BAMY_RS09025</t>
  </si>
  <si>
    <t>old_locus_tag=BAMY_08815</t>
  </si>
  <si>
    <t>WP_003153985.1</t>
  </si>
  <si>
    <t>BAMY_RS09030</t>
  </si>
  <si>
    <t>old_locus_tag=BAMY_08820</t>
  </si>
  <si>
    <t>WP_003153984.1</t>
  </si>
  <si>
    <t>small, acid-soluble spore protein P</t>
  </si>
  <si>
    <t>BAMY_RS09035</t>
  </si>
  <si>
    <t>old_locus_tag=BAMY_08825</t>
  </si>
  <si>
    <t>WP_003153982.1</t>
  </si>
  <si>
    <t>small acid-soluble spore protein O</t>
  </si>
  <si>
    <t>BAMY_RS09040</t>
  </si>
  <si>
    <t>old_locus_tag=BAMY_08830</t>
  </si>
  <si>
    <t>WP_014305071.1</t>
  </si>
  <si>
    <t>aconitate hydratase</t>
  </si>
  <si>
    <t>BAMY_RS09045</t>
  </si>
  <si>
    <t>old_locus_tag=BAMY_08835</t>
  </si>
  <si>
    <t>WP_025851081.1</t>
  </si>
  <si>
    <t>thiol:disulfide interchange protein tlpA</t>
  </si>
  <si>
    <t>BAMY_RS09050</t>
  </si>
  <si>
    <t>old_locus_tag=BAMY_08840</t>
  </si>
  <si>
    <t>WP_012117651.1</t>
  </si>
  <si>
    <t>BAMY_RS09055</t>
  </si>
  <si>
    <t>old_locus_tag=BAMY_08845</t>
  </si>
  <si>
    <t>WP_003153977.1</t>
  </si>
  <si>
    <t>small, acid-soluble spore protein N</t>
  </si>
  <si>
    <t>BAMY_RS09060</t>
  </si>
  <si>
    <t>old_locus_tag=BAMY_08850</t>
  </si>
  <si>
    <t>WP_003153975.1</t>
  </si>
  <si>
    <t>small acid-soluble spore protein Tlp</t>
  </si>
  <si>
    <t>BAMY_RS09065</t>
  </si>
  <si>
    <t>old_locus_tag=BAMY_08855</t>
  </si>
  <si>
    <t>WP_003153973.1</t>
  </si>
  <si>
    <t>BAMY_RS09070</t>
  </si>
  <si>
    <t>old_locus_tag=BAMY_08860</t>
  </si>
  <si>
    <t>WP_003153968.1</t>
  </si>
  <si>
    <t>BAMY_RS09075</t>
  </si>
  <si>
    <t>old_locus_tag=BAMY_08865</t>
  </si>
  <si>
    <t>WP_003153966.1</t>
  </si>
  <si>
    <t>BAMY_RS09080</t>
  </si>
  <si>
    <t>old_locus_tag=BAMY_08870</t>
  </si>
  <si>
    <t>WP_003153964.1</t>
  </si>
  <si>
    <t>glycerol-3-phosphate acyltransferase</t>
  </si>
  <si>
    <t>BAMY_RS09085</t>
  </si>
  <si>
    <t>old_locus_tag=BAMY_08875</t>
  </si>
  <si>
    <t>WP_007410316.1</t>
  </si>
  <si>
    <t>CoA-binding protein</t>
  </si>
  <si>
    <t>BAMY_RS09090</t>
  </si>
  <si>
    <t>old_locus_tag=BAMY_08880</t>
  </si>
  <si>
    <t>WP_025851072.1</t>
  </si>
  <si>
    <t>DNA topoisomerase IV subunit B</t>
  </si>
  <si>
    <t>BAMY_RS09095</t>
  </si>
  <si>
    <t>old_locus_tag=BAMY_08885</t>
  </si>
  <si>
    <t>WP_025851071.1</t>
  </si>
  <si>
    <t>DNA topoisomerase IV subunit A</t>
  </si>
  <si>
    <t>BAMY_RS09100</t>
  </si>
  <si>
    <t>old_locus_tag=BAMY_08890</t>
  </si>
  <si>
    <t>WP_003153956.1</t>
  </si>
  <si>
    <t>BAMY_RS09105</t>
  </si>
  <si>
    <t>old_locus_tag=BAMY_08895</t>
  </si>
  <si>
    <t>WP_003153955.1</t>
  </si>
  <si>
    <t>BAMY_RS09110</t>
  </si>
  <si>
    <t>old_locus_tag=BAMY_08900</t>
  </si>
  <si>
    <t>WP_025851068.1</t>
  </si>
  <si>
    <t>2-keto-3-deoxygluconate kinase</t>
  </si>
  <si>
    <t>BAMY_RS09115</t>
  </si>
  <si>
    <t>old_locus_tag=BAMY_08905</t>
  </si>
  <si>
    <t>WP_025851067.1</t>
  </si>
  <si>
    <t>BAMY_RS09120</t>
  </si>
  <si>
    <t>old_locus_tag=BAMY_08910</t>
  </si>
  <si>
    <t>WP_003153952.1</t>
  </si>
  <si>
    <t>ketohydroxyglutarate aldolase</t>
  </si>
  <si>
    <t>BAMY_RS09125</t>
  </si>
  <si>
    <t>old_locus_tag=BAMY_08915</t>
  </si>
  <si>
    <t>WP_014305078.1</t>
  </si>
  <si>
    <t>mannonate dehydratase</t>
  </si>
  <si>
    <t>BAMY_RS09130</t>
  </si>
  <si>
    <t>old_locus_tag=BAMY_08920</t>
  </si>
  <si>
    <t>WP_014305079.1</t>
  </si>
  <si>
    <t>dioxygenase</t>
  </si>
  <si>
    <t>BAMY_RS09135</t>
  </si>
  <si>
    <t>old_locus_tag=BAMY_08925</t>
  </si>
  <si>
    <t>WP_025851066.1</t>
  </si>
  <si>
    <t>BAMY_RS09140</t>
  </si>
  <si>
    <t>old_locus_tag=BAMY_08930</t>
  </si>
  <si>
    <t>WP_014305081.1</t>
  </si>
  <si>
    <t>BAMY_RS09145</t>
  </si>
  <si>
    <t>old_locus_tag=BAMY_08935</t>
  </si>
  <si>
    <t>WP_003153945.1</t>
  </si>
  <si>
    <t>BAMY_RS09150</t>
  </si>
  <si>
    <t>old_locus_tag=BAMY_08940</t>
  </si>
  <si>
    <t>WP_003153943.1</t>
  </si>
  <si>
    <t>BAMY_RS09155</t>
  </si>
  <si>
    <t>old_locus_tag=BAMY_08945</t>
  </si>
  <si>
    <t>WP_025851065.1</t>
  </si>
  <si>
    <t>BAMY_RS09160</t>
  </si>
  <si>
    <t>old_locus_tag=BAMY_08950</t>
  </si>
  <si>
    <t>WP_025851064.1</t>
  </si>
  <si>
    <t>BAMY_RS09165</t>
  </si>
  <si>
    <t>old_locus_tag=BAMY_08955</t>
  </si>
  <si>
    <t>WP_025851063.1</t>
  </si>
  <si>
    <t>BAMY_RS09170</t>
  </si>
  <si>
    <t>old_locus_tag=BAMY_08960</t>
  </si>
  <si>
    <t>WP_014418037.1</t>
  </si>
  <si>
    <t>BAMY_RS09175</t>
  </si>
  <si>
    <t>pseudo;old_locus_tag=BAMY_08965</t>
  </si>
  <si>
    <t>choline esterase</t>
  </si>
  <si>
    <t>BAMY_RS09180</t>
  </si>
  <si>
    <t>old_locus_tag=BAMY_08970</t>
  </si>
  <si>
    <t>WP_025851060.1</t>
  </si>
  <si>
    <t>endoglucanase</t>
  </si>
  <si>
    <t>BAMY_RS09185</t>
  </si>
  <si>
    <t>old_locus_tag=BAMY_08975</t>
  </si>
  <si>
    <t>WP_014305088.1</t>
  </si>
  <si>
    <t>BAMY_RS09190</t>
  </si>
  <si>
    <t>old_locus_tag=BAMY_08980</t>
  </si>
  <si>
    <t>WP_071543332.1</t>
  </si>
  <si>
    <t>BAMY_RS09195</t>
  </si>
  <si>
    <t>old_locus_tag=BAMY_08985</t>
  </si>
  <si>
    <t>WP_025851058.1</t>
  </si>
  <si>
    <t>BAMY_RS09200</t>
  </si>
  <si>
    <t>old_locus_tag=BAMY_08990</t>
  </si>
  <si>
    <t>WP_025851057.1</t>
  </si>
  <si>
    <t>glucuronoxylanase</t>
  </si>
  <si>
    <t>BAMY_RS09205</t>
  </si>
  <si>
    <t>old_locus_tag=BAMY_08995</t>
  </si>
  <si>
    <t>WP_025851056.1</t>
  </si>
  <si>
    <t>arabinoxylan arabinofuranohydrolase</t>
  </si>
  <si>
    <t>BAMY_RS09210</t>
  </si>
  <si>
    <t>old_locus_tag=BAMY_09000</t>
  </si>
  <si>
    <t>WP_025851055.1</t>
  </si>
  <si>
    <t>BAMY_RS09215</t>
  </si>
  <si>
    <t>old_locus_tag=BAMY_09005</t>
  </si>
  <si>
    <t>WP_025851054.1</t>
  </si>
  <si>
    <t>BAMY_RS09220</t>
  </si>
  <si>
    <t>old_locus_tag=BAMY_09010</t>
  </si>
  <si>
    <t>WP_025851053.1</t>
  </si>
  <si>
    <t>BAMY_RS09225</t>
  </si>
  <si>
    <t>old_locus_tag=BAMY_09015</t>
  </si>
  <si>
    <t>WP_025851052.1</t>
  </si>
  <si>
    <t>BAMY_RS09230</t>
  </si>
  <si>
    <t>WP_071543400.1</t>
  </si>
  <si>
    <t>BAMY_RS09235</t>
  </si>
  <si>
    <t>old_locus_tag=BAMY_09020</t>
  </si>
  <si>
    <t>WP_032857961.1</t>
  </si>
  <si>
    <t>3-hydroxybutyrate dehydrogenase</t>
  </si>
  <si>
    <t>BAMY_RS09240</t>
  </si>
  <si>
    <t>old_locus_tag=BAMY_09025</t>
  </si>
  <si>
    <t>WP_003153922.1</t>
  </si>
  <si>
    <t>succinyl-CoA--3-ketoacid-CoA transferase</t>
  </si>
  <si>
    <t>BAMY_RS09245</t>
  </si>
  <si>
    <t>old_locus_tag=BAMY_09030</t>
  </si>
  <si>
    <t>WP_003153920.1</t>
  </si>
  <si>
    <t>BAMY_RS09250</t>
  </si>
  <si>
    <t>old_locus_tag=BAMY_09035</t>
  </si>
  <si>
    <t>WP_024085379.1</t>
  </si>
  <si>
    <t>BAMY_RS09255</t>
  </si>
  <si>
    <t>old_locus_tag=BAMY_09040</t>
  </si>
  <si>
    <t>WP_014305101.1</t>
  </si>
  <si>
    <t>BAMY_RS09260</t>
  </si>
  <si>
    <t>old_locus_tag=BAMY_09045</t>
  </si>
  <si>
    <t>WP_003153914.1</t>
  </si>
  <si>
    <t>biotin synthase BioB</t>
  </si>
  <si>
    <t>BAMY_RS09265</t>
  </si>
  <si>
    <t>old_locus_tag=BAMY_09050</t>
  </si>
  <si>
    <t>WP_015388158.1</t>
  </si>
  <si>
    <t>dethiobiotin synthase</t>
  </si>
  <si>
    <t>BAMY_RS09270</t>
  </si>
  <si>
    <t>old_locus_tag=BAMY_09055</t>
  </si>
  <si>
    <t>WP_025851043.1</t>
  </si>
  <si>
    <t>BAMY_RS09275</t>
  </si>
  <si>
    <t>old_locus_tag=BAMY_09060</t>
  </si>
  <si>
    <t>WP_025851042.1</t>
  </si>
  <si>
    <t>adenosylmethionine--8-amino-7-oxononanoate aminotransferase BioA</t>
  </si>
  <si>
    <t>BAMY_RS09280</t>
  </si>
  <si>
    <t>old_locus_tag=BAMY_09065</t>
  </si>
  <si>
    <t>WP_025851041.1</t>
  </si>
  <si>
    <t>6-carboxyhexanoate--CoA ligase</t>
  </si>
  <si>
    <t>BAMY_RS09285</t>
  </si>
  <si>
    <t>old_locus_tag=BAMY_09070</t>
  </si>
  <si>
    <t>WP_025851040.1</t>
  </si>
  <si>
    <t>BAMY_RS09290</t>
  </si>
  <si>
    <t>old_locus_tag=BAMY_09075</t>
  </si>
  <si>
    <t>WP_025851039.1</t>
  </si>
  <si>
    <t>UTP--glucose-1-phosphate uridylyltransferase</t>
  </si>
  <si>
    <t>BAMY_RS09295</t>
  </si>
  <si>
    <t>old_locus_tag=BAMY_09080</t>
  </si>
  <si>
    <t>WP_007410125.1</t>
  </si>
  <si>
    <t>BAMY_RS09300</t>
  </si>
  <si>
    <t>old_locus_tag=BAMY_09085</t>
  </si>
  <si>
    <t>WP_007410124.1</t>
  </si>
  <si>
    <t>carboxylase</t>
  </si>
  <si>
    <t>BAMY_RS09305</t>
  </si>
  <si>
    <t>old_locus_tag=BAMY_09090</t>
  </si>
  <si>
    <t>WP_025851038.1</t>
  </si>
  <si>
    <t>BAMY_RS09310</t>
  </si>
  <si>
    <t>old_locus_tag=BAMY_09095</t>
  </si>
  <si>
    <t>WP_032857973.1</t>
  </si>
  <si>
    <t>hydroxymethylglutaryl-CoA lyase</t>
  </si>
  <si>
    <t>BAMY_RS09315</t>
  </si>
  <si>
    <t>old_locus_tag=BAMY_09100</t>
  </si>
  <si>
    <t>WP_007410121.1</t>
  </si>
  <si>
    <t>acetyl-CoA carboxylase biotin carboxyl carrier protein subunit</t>
  </si>
  <si>
    <t>BAMY_RS09320</t>
  </si>
  <si>
    <t>old_locus_tag=BAMY_09105</t>
  </si>
  <si>
    <t>WP_021493381.1</t>
  </si>
  <si>
    <t>biotin carboxylase</t>
  </si>
  <si>
    <t>BAMY_RS09325</t>
  </si>
  <si>
    <t>old_locus_tag=BAMY_09110</t>
  </si>
  <si>
    <t>WP_025851030.1</t>
  </si>
  <si>
    <t>AMP-binding protein</t>
  </si>
  <si>
    <t>BAMY_RS09330</t>
  </si>
  <si>
    <t>old_locus_tag=BAMY_09115</t>
  </si>
  <si>
    <t>WP_032857977.1</t>
  </si>
  <si>
    <t>BAMY_RS09335</t>
  </si>
  <si>
    <t>old_locus_tag=BAMY_09120</t>
  </si>
  <si>
    <t>WP_025851029.1</t>
  </si>
  <si>
    <t>BAMY_RS09340</t>
  </si>
  <si>
    <t>old_locus_tag=BAMY_09125</t>
  </si>
  <si>
    <t>WP_015388151.1</t>
  </si>
  <si>
    <t>BAMY_RS09345</t>
  </si>
  <si>
    <t>old_locus_tag=BAMY_09130</t>
  </si>
  <si>
    <t>WP_032857980.1</t>
  </si>
  <si>
    <t>non-ribosomal peptide synthase</t>
  </si>
  <si>
    <t>BAMY_RS09350</t>
  </si>
  <si>
    <t>old_locus_tag=BAMY_09135</t>
  </si>
  <si>
    <t>WP_071543333.1</t>
  </si>
  <si>
    <t>BAMY_RS09355</t>
  </si>
  <si>
    <t>old_locus_tag=BAMY_09140</t>
  </si>
  <si>
    <t>WP_071543334.1</t>
  </si>
  <si>
    <t>BAMY_RS09360</t>
  </si>
  <si>
    <t>old_locus_tag=BAMY_09145</t>
  </si>
  <si>
    <t>WP_025854092.1</t>
  </si>
  <si>
    <t>BAMY_RS09365</t>
  </si>
  <si>
    <t>old_locus_tag=BAMY_09150</t>
  </si>
  <si>
    <t>WP_071543335.1</t>
  </si>
  <si>
    <t>BAMY_RS09370</t>
  </si>
  <si>
    <t>old_locus_tag=BAMY_09155</t>
  </si>
  <si>
    <t>WP_025852236.1</t>
  </si>
  <si>
    <t>BAMY_RS09375</t>
  </si>
  <si>
    <t>old_locus_tag=BAMY_09160</t>
  </si>
  <si>
    <t>WP_003153855.1</t>
  </si>
  <si>
    <t>aldose 1-epimerase</t>
  </si>
  <si>
    <t>BAMY_RS09380</t>
  </si>
  <si>
    <t>old_locus_tag=BAMY_09165</t>
  </si>
  <si>
    <t>WP_003153854.1</t>
  </si>
  <si>
    <t>BAMY_RS09385</t>
  </si>
  <si>
    <t>old_locus_tag=BAMY_09170</t>
  </si>
  <si>
    <t>WP_003153852.1</t>
  </si>
  <si>
    <t>BAMY_RS09390</t>
  </si>
  <si>
    <t>old_locus_tag=BAMY_09175</t>
  </si>
  <si>
    <t>anticodon=CCT</t>
  </si>
  <si>
    <t>BAMY_RS09395</t>
  </si>
  <si>
    <t>old_locus_tag=BAMY_09180</t>
  </si>
  <si>
    <t>WP_003153850.1</t>
  </si>
  <si>
    <t>site-specific integrase</t>
  </si>
  <si>
    <t>BAMY_RS09400</t>
  </si>
  <si>
    <t>old_locus_tag=BAMY_09185</t>
  </si>
  <si>
    <t>WP_003153848.1</t>
  </si>
  <si>
    <t>BAMY_RS09405</t>
  </si>
  <si>
    <t>old_locus_tag=BAMY_09190</t>
  </si>
  <si>
    <t>WP_025852243.1</t>
  </si>
  <si>
    <t>gamma-glutamyltransferase</t>
  </si>
  <si>
    <t>BAMY_RS09410</t>
  </si>
  <si>
    <t>old_locus_tag=BAMY_09195</t>
  </si>
  <si>
    <t>WP_003153843.1</t>
  </si>
  <si>
    <t>BAMY_RS09415</t>
  </si>
  <si>
    <t>old_locus_tag=BAMY_09200</t>
  </si>
  <si>
    <t>WP_003153841.1</t>
  </si>
  <si>
    <t>BAMY_RS09420</t>
  </si>
  <si>
    <t>WP_071543336.1</t>
  </si>
  <si>
    <t>threonyl-tRNA synthetase</t>
  </si>
  <si>
    <t>BAMY_RS09425</t>
  </si>
  <si>
    <t>old_locus_tag=BAMY_09205</t>
  </si>
  <si>
    <t>WP_015388139.1</t>
  </si>
  <si>
    <t>BAMY_RS09430</t>
  </si>
  <si>
    <t>old_locus_tag=BAMY_09210</t>
  </si>
  <si>
    <t>WP_025852247.1</t>
  </si>
  <si>
    <t>BAMY_RS09435</t>
  </si>
  <si>
    <t>BAMY_RS09440</t>
  </si>
  <si>
    <t>old_locus_tag=BAMY_09215</t>
  </si>
  <si>
    <t>WP_025852249.1</t>
  </si>
  <si>
    <t>glutamate synthase</t>
  </si>
  <si>
    <t>BAMY_RS09445</t>
  </si>
  <si>
    <t>old_locus_tag=BAMY_09220</t>
  </si>
  <si>
    <t>WP_025852251.1</t>
  </si>
  <si>
    <t>glutamate synthase subunit alpha</t>
  </si>
  <si>
    <t>BAMY_RS09450</t>
  </si>
  <si>
    <t>old_locus_tag=BAMY_09225</t>
  </si>
  <si>
    <t>WP_025852255.1</t>
  </si>
  <si>
    <t>BAMY_RS09455</t>
  </si>
  <si>
    <t>old_locus_tag=BAMY_09230</t>
  </si>
  <si>
    <t>WP_014305177.1</t>
  </si>
  <si>
    <t>gamma-glutamyl kinase</t>
  </si>
  <si>
    <t>BAMY_RS09460</t>
  </si>
  <si>
    <t>old_locus_tag=BAMY_09235</t>
  </si>
  <si>
    <t>WP_014418088.1</t>
  </si>
  <si>
    <t>pyrroline-5-carboxylate reductase</t>
  </si>
  <si>
    <t>BAMY_RS09465</t>
  </si>
  <si>
    <t>old_locus_tag=BAMY_09240</t>
  </si>
  <si>
    <t>WP_003153833.1</t>
  </si>
  <si>
    <t>replication terminator</t>
  </si>
  <si>
    <t>BAMY_RS09470</t>
  </si>
  <si>
    <t>old_locus_tag=BAMY_09245</t>
  </si>
  <si>
    <t>WP_003153828.1</t>
  </si>
  <si>
    <t>BAMY_RS09475</t>
  </si>
  <si>
    <t>old_locus_tag=BAMY_09250</t>
  </si>
  <si>
    <t>WP_025852259.1</t>
  </si>
  <si>
    <t>BAMY_RS09480</t>
  </si>
  <si>
    <t>old_locus_tag=BAMY_09255</t>
  </si>
  <si>
    <t>WP_025852260.1</t>
  </si>
  <si>
    <t>BAMY_RS09485</t>
  </si>
  <si>
    <t>old_locus_tag=BAMY_09260</t>
  </si>
  <si>
    <t>WP_014305179.1</t>
  </si>
  <si>
    <t>BAMY_RS09490</t>
  </si>
  <si>
    <t>old_locus_tag=BAMY_09265</t>
  </si>
  <si>
    <t>WP_025852261.1</t>
  </si>
  <si>
    <t>sugar kinase</t>
  </si>
  <si>
    <t>BAMY_RS09495</t>
  </si>
  <si>
    <t>old_locus_tag=BAMY_09270</t>
  </si>
  <si>
    <t>WP_025852263.1</t>
  </si>
  <si>
    <t>2-hydroxyacid dehydrogenase</t>
  </si>
  <si>
    <t>BAMY_RS09500</t>
  </si>
  <si>
    <t>old_locus_tag=BAMY_09275</t>
  </si>
  <si>
    <t>WP_025852265.1</t>
  </si>
  <si>
    <t>BAMY_RS09505</t>
  </si>
  <si>
    <t>old_locus_tag=BAMY_09280</t>
  </si>
  <si>
    <t>WP_025852267.1</t>
  </si>
  <si>
    <t>BAMY_RS09510</t>
  </si>
  <si>
    <t>old_locus_tag=BAMY_09285</t>
  </si>
  <si>
    <t>WP_025852269.1</t>
  </si>
  <si>
    <t>BAMY_RS09515</t>
  </si>
  <si>
    <t>old_locus_tag=BAMY_09290</t>
  </si>
  <si>
    <t>WP_025852271.1</t>
  </si>
  <si>
    <t>BAMY_RS09520</t>
  </si>
  <si>
    <t>old_locus_tag=BAMY_09295</t>
  </si>
  <si>
    <t>WP_003153816.1</t>
  </si>
  <si>
    <t>BAMY_RS09525</t>
  </si>
  <si>
    <t>old_locus_tag=BAMY_09300</t>
  </si>
  <si>
    <t>WP_025852274.1</t>
  </si>
  <si>
    <t>BAMY_RS09530</t>
  </si>
  <si>
    <t>old_locus_tag=BAMY_09305</t>
  </si>
  <si>
    <t>WP_014417586.1</t>
  </si>
  <si>
    <t>BAMY_RS09535</t>
  </si>
  <si>
    <t>old_locus_tag=BAMY_09310</t>
  </si>
  <si>
    <t>WP_025852277.1</t>
  </si>
  <si>
    <t>tRNA-binding protein</t>
  </si>
  <si>
    <t>BAMY_RS09540</t>
  </si>
  <si>
    <t>old_locus_tag=BAMY_09315</t>
  </si>
  <si>
    <t>WP_025852279.1</t>
  </si>
  <si>
    <t>BAMY_RS09545</t>
  </si>
  <si>
    <t>old_locus_tag=BAMY_09320</t>
  </si>
  <si>
    <t>WP_025852281.1</t>
  </si>
  <si>
    <t>BAMY_RS09550</t>
  </si>
  <si>
    <t>old_locus_tag=BAMY_09325</t>
  </si>
  <si>
    <t>WP_025852283.1</t>
  </si>
  <si>
    <t>BAMY_RS09555</t>
  </si>
  <si>
    <t>old_locus_tag=BAMY_09330</t>
  </si>
  <si>
    <t>WP_025852285.1</t>
  </si>
  <si>
    <t>BAMY_RS09560</t>
  </si>
  <si>
    <t>old_locus_tag=BAMY_09335</t>
  </si>
  <si>
    <t>WP_007407993.1</t>
  </si>
  <si>
    <t>BAMY_RS09565</t>
  </si>
  <si>
    <t>old_locus_tag=BAMY_09340</t>
  </si>
  <si>
    <t>WP_003153802.1</t>
  </si>
  <si>
    <t>BAMY_RS09570</t>
  </si>
  <si>
    <t>old_locus_tag=BAMY_09345</t>
  </si>
  <si>
    <t>WP_003153801.1</t>
  </si>
  <si>
    <t>BAMY_RS09575</t>
  </si>
  <si>
    <t>old_locus_tag=BAMY_09350</t>
  </si>
  <si>
    <t>WP_025852293.1</t>
  </si>
  <si>
    <t>BAMY_RS09580</t>
  </si>
  <si>
    <t>old_locus_tag=BAMY_09355</t>
  </si>
  <si>
    <t>WP_003153799.1</t>
  </si>
  <si>
    <t>BAMY_RS09585</t>
  </si>
  <si>
    <t>old_locus_tag=BAMY_09360</t>
  </si>
  <si>
    <t>WP_025852305.1</t>
  </si>
  <si>
    <t>LD-carboxypeptidase</t>
  </si>
  <si>
    <t>BAMY_RS09590</t>
  </si>
  <si>
    <t>old_locus_tag=BAMY_09365</t>
  </si>
  <si>
    <t>WP_025852307.1</t>
  </si>
  <si>
    <t>BAMY_RS09595</t>
  </si>
  <si>
    <t>old_locus_tag=BAMY_09370</t>
  </si>
  <si>
    <t>WP_003153795.1</t>
  </si>
  <si>
    <t>BAMY_RS09600</t>
  </si>
  <si>
    <t>old_locus_tag=BAMY_09375</t>
  </si>
  <si>
    <t>WP_025852309.1</t>
  </si>
  <si>
    <t>ATP-dependent DNA helicase RecQ</t>
  </si>
  <si>
    <t>ssrS</t>
  </si>
  <si>
    <t>BAMY_RS09605</t>
  </si>
  <si>
    <t>old_locus_tag=BAMY_09380</t>
  </si>
  <si>
    <t>other</t>
  </si>
  <si>
    <t>6S RNA</t>
  </si>
  <si>
    <t>BAMY_RS09610</t>
  </si>
  <si>
    <t>old_locus_tag=BAMY_09385</t>
  </si>
  <si>
    <t>WP_003153791.1</t>
  </si>
  <si>
    <t>azoreductase</t>
  </si>
  <si>
    <t>BAMY_RS09615</t>
  </si>
  <si>
    <t>old_locus_tag=BAMY_09390</t>
  </si>
  <si>
    <t>WP_025852311.1</t>
  </si>
  <si>
    <t>BAMY_RS09620</t>
  </si>
  <si>
    <t>old_locus_tag=BAMY_09395</t>
  </si>
  <si>
    <t>WP_025852313.1</t>
  </si>
  <si>
    <t>BAMY_RS09625</t>
  </si>
  <si>
    <t>old_locus_tag=BAMY_09400</t>
  </si>
  <si>
    <t>WP_014305194.1</t>
  </si>
  <si>
    <t>BAMY_RS09630</t>
  </si>
  <si>
    <t>old_locus_tag=BAMY_09405</t>
  </si>
  <si>
    <t>WP_003153787.1</t>
  </si>
  <si>
    <t>BAMY_RS09635</t>
  </si>
  <si>
    <t>old_locus_tag=BAMY_09410</t>
  </si>
  <si>
    <t>WP_003153786.1</t>
  </si>
  <si>
    <t>BAMY_RS09640</t>
  </si>
  <si>
    <t>old_locus_tag=BAMY_09415</t>
  </si>
  <si>
    <t>WP_003153785.1</t>
  </si>
  <si>
    <t>BAMY_RS09645</t>
  </si>
  <si>
    <t>old_locus_tag=BAMY_09420</t>
  </si>
  <si>
    <t>WP_003153783.1</t>
  </si>
  <si>
    <t>BAMY_RS09650</t>
  </si>
  <si>
    <t>WP_003153781.1</t>
  </si>
  <si>
    <t>BAMY_RS09655</t>
  </si>
  <si>
    <t>old_locus_tag=BAMY_09425</t>
  </si>
  <si>
    <t>WP_025852320.1</t>
  </si>
  <si>
    <t>BAMY_RS09660</t>
  </si>
  <si>
    <t>old_locus_tag=BAMY_09430</t>
  </si>
  <si>
    <t>WP_003153776.1</t>
  </si>
  <si>
    <t>betaine-aldehyde dehydrogenase</t>
  </si>
  <si>
    <t>BAMY_RS09665</t>
  </si>
  <si>
    <t>old_locus_tag=BAMY_09435</t>
  </si>
  <si>
    <t>WP_025852324.1</t>
  </si>
  <si>
    <t>squalene--hopene cyclase</t>
  </si>
  <si>
    <t>BAMY_RS09670</t>
  </si>
  <si>
    <t>old_locus_tag=BAMY_09440</t>
  </si>
  <si>
    <t>WP_003153772.1</t>
  </si>
  <si>
    <t>superoxide dismutase</t>
  </si>
  <si>
    <t>BAMY_RS09675</t>
  </si>
  <si>
    <t>old_locus_tag=BAMY_09445</t>
  </si>
  <si>
    <t>WP_003153770.1</t>
  </si>
  <si>
    <t>BAMY_RS09680</t>
  </si>
  <si>
    <t>old_locus_tag=BAMY_09450</t>
  </si>
  <si>
    <t>WP_003153767.1</t>
  </si>
  <si>
    <t>sodium transporter</t>
  </si>
  <si>
    <t>BAMY_RS09685</t>
  </si>
  <si>
    <t>old_locus_tag=BAMY_09455</t>
  </si>
  <si>
    <t>WP_003153765.1</t>
  </si>
  <si>
    <t>BAMY_RS09690</t>
  </si>
  <si>
    <t>old_locus_tag=BAMY_09460</t>
  </si>
  <si>
    <t>WP_003153764.1</t>
  </si>
  <si>
    <t>dihydrolipoamide succinyltransferase</t>
  </si>
  <si>
    <t>BAMY_RS09695</t>
  </si>
  <si>
    <t>old_locus_tag=BAMY_09465</t>
  </si>
  <si>
    <t>WP_015388115.1</t>
  </si>
  <si>
    <t>2-oxoglutarate dehydrogenase subunit E1</t>
  </si>
  <si>
    <t>BAMY_RS09700</t>
  </si>
  <si>
    <t>old_locus_tag=BAMY_09470</t>
  </si>
  <si>
    <t>WP_025852332.1</t>
  </si>
  <si>
    <t>BAMY_RS09705</t>
  </si>
  <si>
    <t>old_locus_tag=BAMY_09475</t>
  </si>
  <si>
    <t>WP_003153758.1</t>
  </si>
  <si>
    <t>BAMY_RS09710</t>
  </si>
  <si>
    <t>pseudo;old_locus_tag=BAMY_09480</t>
  </si>
  <si>
    <t>BAMY_RS09715</t>
  </si>
  <si>
    <t>old_locus_tag=BAMY_09485</t>
  </si>
  <si>
    <t>WP_025852335.1</t>
  </si>
  <si>
    <t>D-gamma-glutamyl-meso-diaminopimelic acid endopeptidase</t>
  </si>
  <si>
    <t>BAMY_RS09720</t>
  </si>
  <si>
    <t>old_locus_tag=BAMY_09490</t>
  </si>
  <si>
    <t>WP_024085478.1</t>
  </si>
  <si>
    <t>glycosyl transferase family 1</t>
  </si>
  <si>
    <t>BAMY_RS09725</t>
  </si>
  <si>
    <t>old_locus_tag=BAMY_09495</t>
  </si>
  <si>
    <t>WP_025852338.1</t>
  </si>
  <si>
    <t>BAMY_RS09730</t>
  </si>
  <si>
    <t>old_locus_tag=BAMY_09500</t>
  </si>
  <si>
    <t>WP_015388110.1</t>
  </si>
  <si>
    <t>BAMY_RS09735</t>
  </si>
  <si>
    <t>partial;pseudo;old_locus_tag=BAMY_09505</t>
  </si>
  <si>
    <t>BAMY_RS09740</t>
  </si>
  <si>
    <t>old_locus_tag=BAMY_09510</t>
  </si>
  <si>
    <t>WP_025852340.1</t>
  </si>
  <si>
    <t>BAMY_RS09745</t>
  </si>
  <si>
    <t>old_locus_tag=BAMY_09515</t>
  </si>
  <si>
    <t>WP_025852342.1</t>
  </si>
  <si>
    <t>BAMY_RS09750</t>
  </si>
  <si>
    <t>old_locus_tag=BAMY_09520</t>
  </si>
  <si>
    <t>WP_025852343.1</t>
  </si>
  <si>
    <t>BAMY_RS09755</t>
  </si>
  <si>
    <t>old_locus_tag=BAMY_09525</t>
  </si>
  <si>
    <t>WP_025852346.1</t>
  </si>
  <si>
    <t>BAMY_RS09760</t>
  </si>
  <si>
    <t>old_locus_tag=BAMY_09530</t>
  </si>
  <si>
    <t>WP_025852348.1</t>
  </si>
  <si>
    <t>BAMY_RS09765</t>
  </si>
  <si>
    <t>old_locus_tag=BAMY_09535</t>
  </si>
  <si>
    <t>WP_025852350.1</t>
  </si>
  <si>
    <t>holin</t>
  </si>
  <si>
    <t>BAMY_RS09770</t>
  </si>
  <si>
    <t>old_locus_tag=BAMY_09540</t>
  </si>
  <si>
    <t>WP_015387951.1</t>
  </si>
  <si>
    <t>BAMY_RS09775</t>
  </si>
  <si>
    <t>old_locus_tag=BAMY_09545</t>
  </si>
  <si>
    <t>WP_025852354.1</t>
  </si>
  <si>
    <t>BAMY_RS09780</t>
  </si>
  <si>
    <t>old_locus_tag=BAMY_09550</t>
  </si>
  <si>
    <t>WP_025852356.1</t>
  </si>
  <si>
    <t>BAMY_RS09785</t>
  </si>
  <si>
    <t>old_locus_tag=BAMY_09555</t>
  </si>
  <si>
    <t>WP_025852358.1</t>
  </si>
  <si>
    <t>BAMY_RS09790</t>
  </si>
  <si>
    <t>old_locus_tag=BAMY_09560</t>
  </si>
  <si>
    <t>WP_025852360.1</t>
  </si>
  <si>
    <t>BAMY_RS09795</t>
  </si>
  <si>
    <t>old_locus_tag=BAMY_09565</t>
  </si>
  <si>
    <t>WP_025852362.1</t>
  </si>
  <si>
    <t>BAMY_RS09800</t>
  </si>
  <si>
    <t>old_locus_tag=BAMY_09570</t>
  </si>
  <si>
    <t>WP_025852364.1</t>
  </si>
  <si>
    <t>phage tail tape measure protein</t>
  </si>
  <si>
    <t>BAMY_RS09805</t>
  </si>
  <si>
    <t>old_locus_tag=BAMY_09575</t>
  </si>
  <si>
    <t>WP_025852368.1</t>
  </si>
  <si>
    <t>BAMY_RS09810</t>
  </si>
  <si>
    <t>old_locus_tag=BAMY_09580</t>
  </si>
  <si>
    <t>WP_025852370.1</t>
  </si>
  <si>
    <t>major tail protein</t>
  </si>
  <si>
    <t>BAMY_RS09815</t>
  </si>
  <si>
    <t>old_locus_tag=BAMY_09585</t>
  </si>
  <si>
    <t>WP_025852371.1</t>
  </si>
  <si>
    <t>BAMY_RS09820</t>
  </si>
  <si>
    <t>old_locus_tag=BAMY_09590</t>
  </si>
  <si>
    <t>WP_025852373.1</t>
  </si>
  <si>
    <t>BAMY_RS09825</t>
  </si>
  <si>
    <t>old_locus_tag=BAMY_09595</t>
  </si>
  <si>
    <t>WP_032861498.1</t>
  </si>
  <si>
    <t>phage head-tail adapter protein</t>
  </si>
  <si>
    <t>BAMY_RS09830</t>
  </si>
  <si>
    <t>old_locus_tag=BAMY_09600</t>
  </si>
  <si>
    <t>WP_025852378.1</t>
  </si>
  <si>
    <t>BAMY_RS09835</t>
  </si>
  <si>
    <t>old_locus_tag=BAMY_09605</t>
  </si>
  <si>
    <t>WP_025852380.1</t>
  </si>
  <si>
    <t>BAMY_RS09840</t>
  </si>
  <si>
    <t>old_locus_tag=BAMY_09610</t>
  </si>
  <si>
    <t>WP_025852382.1</t>
  </si>
  <si>
    <t>BAMY_RS09845</t>
  </si>
  <si>
    <t>old_locus_tag=BAMY_09615</t>
  </si>
  <si>
    <t>WP_025852384.1</t>
  </si>
  <si>
    <t>phage capsid protein</t>
  </si>
  <si>
    <t>BAMY_RS09850</t>
  </si>
  <si>
    <t>old_locus_tag=BAMY_09620</t>
  </si>
  <si>
    <t>WP_015968215.1</t>
  </si>
  <si>
    <t>BAMY_RS09855</t>
  </si>
  <si>
    <t>old_locus_tag=BAMY_09625</t>
  </si>
  <si>
    <t>WP_025852391.1</t>
  </si>
  <si>
    <t>BAMY_RS09860</t>
  </si>
  <si>
    <t>old_locus_tag=BAMY_09630</t>
  </si>
  <si>
    <t>WP_032861502.1</t>
  </si>
  <si>
    <t>BAMY_RS09865</t>
  </si>
  <si>
    <t>old_locus_tag=BAMY_09635</t>
  </si>
  <si>
    <t>WP_024085421.1</t>
  </si>
  <si>
    <t>BAMY_RS09870</t>
  </si>
  <si>
    <t>old_locus_tag=BAMY_09640</t>
  </si>
  <si>
    <t>WP_015968210.1</t>
  </si>
  <si>
    <t>BAMY_RS09875</t>
  </si>
  <si>
    <t>old_locus_tag=BAMY_09645</t>
  </si>
  <si>
    <t>WP_025852396.1</t>
  </si>
  <si>
    <t>BAMY_RS09880</t>
  </si>
  <si>
    <t>old_locus_tag=BAMY_09650</t>
  </si>
  <si>
    <t>WP_025852398.1</t>
  </si>
  <si>
    <t>HNH endonuclease</t>
  </si>
  <si>
    <t>BAMY_RS09885</t>
  </si>
  <si>
    <t>old_locus_tag=BAMY_09655</t>
  </si>
  <si>
    <t>WP_071543337.1</t>
  </si>
  <si>
    <t>BAMY_RS09890</t>
  </si>
  <si>
    <t>old_locus_tag=BAMY_09660</t>
  </si>
  <si>
    <t>WP_071543338.1</t>
  </si>
  <si>
    <t>BAMY_RS09895</t>
  </si>
  <si>
    <t>old_locus_tag=BAMY_09665</t>
  </si>
  <si>
    <t>WP_025852407.1</t>
  </si>
  <si>
    <t>BAMY_RS09900</t>
  </si>
  <si>
    <t>old_locus_tag=BAMY_09670</t>
  </si>
  <si>
    <t>WP_013351218.1</t>
  </si>
  <si>
    <t>BAMY_RS09905</t>
  </si>
  <si>
    <t>old_locus_tag=BAMY_09675</t>
  </si>
  <si>
    <t>WP_025852408.1</t>
  </si>
  <si>
    <t>BAMY_RS09910</t>
  </si>
  <si>
    <t>old_locus_tag=BAMY_09680</t>
  </si>
  <si>
    <t>WP_025852409.1</t>
  </si>
  <si>
    <t>BAMY_RS09915</t>
  </si>
  <si>
    <t>old_locus_tag=BAMY_09685</t>
  </si>
  <si>
    <t>WP_025852410.1</t>
  </si>
  <si>
    <t>BAMY_RS09920</t>
  </si>
  <si>
    <t>old_locus_tag=BAMY_09690</t>
  </si>
  <si>
    <t>WP_025852411.1</t>
  </si>
  <si>
    <t>replicative DNA helicase</t>
  </si>
  <si>
    <t>BAMY_RS09925</t>
  </si>
  <si>
    <t>old_locus_tag=BAMY_09695</t>
  </si>
  <si>
    <t>WP_025852413.1</t>
  </si>
  <si>
    <t>BAMY_RS09930</t>
  </si>
  <si>
    <t>old_locus_tag=BAMY_09700</t>
  </si>
  <si>
    <t>WP_025852414.1</t>
  </si>
  <si>
    <t>BAMY_RS09935</t>
  </si>
  <si>
    <t>old_locus_tag=BAMY_09705</t>
  </si>
  <si>
    <t>WP_025852415.1</t>
  </si>
  <si>
    <t>BAMY_RS09940</t>
  </si>
  <si>
    <t>old_locus_tag=BAMY_09710</t>
  </si>
  <si>
    <t>WP_025852417.1</t>
  </si>
  <si>
    <t>BAMY_RS09945</t>
  </si>
  <si>
    <t>old_locus_tag=BAMY_09715</t>
  </si>
  <si>
    <t>WP_071543339.1</t>
  </si>
  <si>
    <t>BAMY_RS09950</t>
  </si>
  <si>
    <t>old_locus_tag=BAMY_09720</t>
  </si>
  <si>
    <t>WP_025852420.1</t>
  </si>
  <si>
    <t>BAMY_RS09955</t>
  </si>
  <si>
    <t>old_locus_tag=BAMY_09725</t>
  </si>
  <si>
    <t>WP_025852421.1</t>
  </si>
  <si>
    <t>BAMY_RS09960</t>
  </si>
  <si>
    <t>old_locus_tag=BAMY_09730</t>
  </si>
  <si>
    <t>WP_044051886.1</t>
  </si>
  <si>
    <t>BAMY_RS09965</t>
  </si>
  <si>
    <t>old_locus_tag=BAMY_09735</t>
  </si>
  <si>
    <t>WP_025852425.1</t>
  </si>
  <si>
    <t>BAMY_RS09970</t>
  </si>
  <si>
    <t>old_locus_tag=BAMY_09740</t>
  </si>
  <si>
    <t>WP_025852427.1</t>
  </si>
  <si>
    <t>BAMY_RS09975</t>
  </si>
  <si>
    <t>old_locus_tag=BAMY_09745</t>
  </si>
  <si>
    <t>WP_025852429.1</t>
  </si>
  <si>
    <t>BAMY_RS09980</t>
  </si>
  <si>
    <t>old_locus_tag=BAMY_09750</t>
  </si>
  <si>
    <t>WP_025852432.1</t>
  </si>
  <si>
    <t>recombinase XerC</t>
  </si>
  <si>
    <t>BAMY_RS09985</t>
  </si>
  <si>
    <t>partial;pseudo;old_locus_tag=BAMY_09755</t>
  </si>
  <si>
    <t>BAMY_RS09990</t>
  </si>
  <si>
    <t>old_locus_tag=BAMY_09760</t>
  </si>
  <si>
    <t>WP_003153744.1</t>
  </si>
  <si>
    <t>bacillithiol biosynthesis deacetylase BshB2</t>
  </si>
  <si>
    <t>BAMY_RS09995</t>
  </si>
  <si>
    <t>old_locus_tag=BAMY_09765</t>
  </si>
  <si>
    <t>WP_003153743.1</t>
  </si>
  <si>
    <t>BAMY_RS10000</t>
  </si>
  <si>
    <t>old_locus_tag=BAMY_09770</t>
  </si>
  <si>
    <t>WP_003153742.1</t>
  </si>
  <si>
    <t>BAMY_RS10005</t>
  </si>
  <si>
    <t>old_locus_tag=BAMY_09775</t>
  </si>
  <si>
    <t>WP_003153740.1</t>
  </si>
  <si>
    <t>BAMY_RS10010</t>
  </si>
  <si>
    <t>old_locus_tag=BAMY_09780</t>
  </si>
  <si>
    <t>WP_003153738.1</t>
  </si>
  <si>
    <t>BAMY_RS10015</t>
  </si>
  <si>
    <t>old_locus_tag=BAMY_09785</t>
  </si>
  <si>
    <t>WP_003153736.1</t>
  </si>
  <si>
    <t>BAMY_RS10020</t>
  </si>
  <si>
    <t>old_locus_tag=BAMY_09790</t>
  </si>
  <si>
    <t>WP_025852442.1</t>
  </si>
  <si>
    <t>tautomerase family protein</t>
  </si>
  <si>
    <t>BAMY_RS10025</t>
  </si>
  <si>
    <t>old_locus_tag=BAMY_09795</t>
  </si>
  <si>
    <t>WP_014305208.1</t>
  </si>
  <si>
    <t>BAMY_RS10030</t>
  </si>
  <si>
    <t>old_locus_tag=BAMY_09800</t>
  </si>
  <si>
    <t>WP_003153729.1</t>
  </si>
  <si>
    <t>BAMY_RS10035</t>
  </si>
  <si>
    <t>old_locus_tag=BAMY_09805</t>
  </si>
  <si>
    <t>WP_003153727.1</t>
  </si>
  <si>
    <t>BAMY_RS10040</t>
  </si>
  <si>
    <t>old_locus_tag=BAMY_09810</t>
  </si>
  <si>
    <t>WP_025852443.1</t>
  </si>
  <si>
    <t>carboxylesterase</t>
  </si>
  <si>
    <t>BAMY_RS10045</t>
  </si>
  <si>
    <t>old_locus_tag=BAMY_09815</t>
  </si>
  <si>
    <t>WP_003153719.1</t>
  </si>
  <si>
    <t>ring-cleaving dioxygenase mhqE</t>
  </si>
  <si>
    <t>BAMY_RS10050</t>
  </si>
  <si>
    <t>old_locus_tag=BAMY_09820</t>
  </si>
  <si>
    <t>WP_003153716.1</t>
  </si>
  <si>
    <t>BAMY_RS10055</t>
  </si>
  <si>
    <t>old_locus_tag=BAMY_09825</t>
  </si>
  <si>
    <t>WP_025852446.1</t>
  </si>
  <si>
    <t>symporter</t>
  </si>
  <si>
    <t>BAMY_RS10060</t>
  </si>
  <si>
    <t>old_locus_tag=BAMY_09830</t>
  </si>
  <si>
    <t>WP_025852448.1</t>
  </si>
  <si>
    <t>glycosyl hydrolase</t>
  </si>
  <si>
    <t>BAMY_RS10065</t>
  </si>
  <si>
    <t>old_locus_tag=BAMY_09835</t>
  </si>
  <si>
    <t>WP_003153708.1</t>
  </si>
  <si>
    <t>aryl-phospho-beta-D-glucosidase</t>
  </si>
  <si>
    <t>BAMY_RS10070</t>
  </si>
  <si>
    <t>old_locus_tag=BAMY_09840</t>
  </si>
  <si>
    <t>WP_003153707.1</t>
  </si>
  <si>
    <t>BAMY_RS10075</t>
  </si>
  <si>
    <t>old_locus_tag=BAMY_09845</t>
  </si>
  <si>
    <t>WP_025852451.1</t>
  </si>
  <si>
    <t>peptidase S41</t>
  </si>
  <si>
    <t>BAMY_RS10080</t>
  </si>
  <si>
    <t>old_locus_tag=BAMY_09850</t>
  </si>
  <si>
    <t>WP_025852453.1</t>
  </si>
  <si>
    <t>BAMY_RS10085</t>
  </si>
  <si>
    <t>old_locus_tag=BAMY_09855</t>
  </si>
  <si>
    <t>WP_003153704.1</t>
  </si>
  <si>
    <t>BAMY_RS10090</t>
  </si>
  <si>
    <t>old_locus_tag=BAMY_09860</t>
  </si>
  <si>
    <t>WP_003153703.1</t>
  </si>
  <si>
    <t>BAMY_RS10095</t>
  </si>
  <si>
    <t>old_locus_tag=BAMY_09865</t>
  </si>
  <si>
    <t>WP_003153702.1</t>
  </si>
  <si>
    <t>purine-nucleoside phosphorylase</t>
  </si>
  <si>
    <t>BAMY_RS10100</t>
  </si>
  <si>
    <t>old_locus_tag=BAMY_09870</t>
  </si>
  <si>
    <t>WP_003153700.1</t>
  </si>
  <si>
    <t>BAMY_RS10105</t>
  </si>
  <si>
    <t>old_locus_tag=BAMY_09875</t>
  </si>
  <si>
    <t>WP_014305218.1</t>
  </si>
  <si>
    <t>lipid phosphate phosphatase yodM</t>
  </si>
  <si>
    <t>BAMY_RS10110</t>
  </si>
  <si>
    <t>old_locus_tag=BAMY_09880</t>
  </si>
  <si>
    <t>WP_003153696.1</t>
  </si>
  <si>
    <t>YozD family protein</t>
  </si>
  <si>
    <t>BAMY_RS10115</t>
  </si>
  <si>
    <t>old_locus_tag=BAMY_09885</t>
  </si>
  <si>
    <t>WP_003153692.1</t>
  </si>
  <si>
    <t>BAMY_RS10120</t>
  </si>
  <si>
    <t>old_locus_tag=BAMY_09890</t>
  </si>
  <si>
    <t>WP_003153690.1</t>
  </si>
  <si>
    <t>BAMY_RS10125</t>
  </si>
  <si>
    <t>pseudo;old_locus_tag=BAMY_09895</t>
  </si>
  <si>
    <t>BAMY_RS10130</t>
  </si>
  <si>
    <t>old_locus_tag=BAMY_09900</t>
  </si>
  <si>
    <t>WP_003153684.1</t>
  </si>
  <si>
    <t>BAMY_RS10135</t>
  </si>
  <si>
    <t>old_locus_tag=BAMY_09905</t>
  </si>
  <si>
    <t>WP_014305221.1</t>
  </si>
  <si>
    <t>BAMY_RS10140</t>
  </si>
  <si>
    <t>old_locus_tag=BAMY_09910</t>
  </si>
  <si>
    <t>WP_025852459.1</t>
  </si>
  <si>
    <t>lysine 2,3-aminomutase</t>
  </si>
  <si>
    <t>BAMY_RS10145</t>
  </si>
  <si>
    <t>old_locus_tag=BAMY_09915</t>
  </si>
  <si>
    <t>WP_032861523.1</t>
  </si>
  <si>
    <t>putative beta-lysine N-acetyltransferase</t>
  </si>
  <si>
    <t>BAMY_RS10150</t>
  </si>
  <si>
    <t>old_locus_tag=BAMY_09920</t>
  </si>
  <si>
    <t>WP_025852463.1</t>
  </si>
  <si>
    <t>BAMY_RS10155</t>
  </si>
  <si>
    <t>old_locus_tag=BAMY_09925</t>
  </si>
  <si>
    <t>WP_025852465.1</t>
  </si>
  <si>
    <t>CoA-transferase</t>
  </si>
  <si>
    <t>BAMY_RS10160</t>
  </si>
  <si>
    <t>old_locus_tag=BAMY_09930</t>
  </si>
  <si>
    <t>WP_025852467.1</t>
  </si>
  <si>
    <t>BAMY_RS10165</t>
  </si>
  <si>
    <t>old_locus_tag=BAMY_09935</t>
  </si>
  <si>
    <t>WP_025852469.1</t>
  </si>
  <si>
    <t>BAMY_RS10170</t>
  </si>
  <si>
    <t>old_locus_tag=BAMY_09940</t>
  </si>
  <si>
    <t>WP_025852472.1</t>
  </si>
  <si>
    <t>DNA gyrase inhibitor</t>
  </si>
  <si>
    <t>BAMY_RS10175</t>
  </si>
  <si>
    <t>old_locus_tag=BAMY_09945</t>
  </si>
  <si>
    <t>WP_003153670.1</t>
  </si>
  <si>
    <t>BAMY_RS10180</t>
  </si>
  <si>
    <t>old_locus_tag=BAMY_09950</t>
  </si>
  <si>
    <t>WP_014305227.1</t>
  </si>
  <si>
    <t>BAMY_RS10185</t>
  </si>
  <si>
    <t>old_locus_tag=BAMY_09955</t>
  </si>
  <si>
    <t>WP_024085490.1</t>
  </si>
  <si>
    <t>BAMY_RS10190</t>
  </si>
  <si>
    <t>old_locus_tag=BAMY_09960</t>
  </si>
  <si>
    <t>WP_046341317.1</t>
  </si>
  <si>
    <t>BAMY_RS10195</t>
  </si>
  <si>
    <t>old_locus_tag=BAMY_09965</t>
  </si>
  <si>
    <t>WP_014305229.1</t>
  </si>
  <si>
    <t>BAMY_RS10200</t>
  </si>
  <si>
    <t>old_locus_tag=BAMY_09970</t>
  </si>
  <si>
    <t>WP_071543340.1</t>
  </si>
  <si>
    <t>BAMY_RS10205</t>
  </si>
  <si>
    <t>old_locus_tag=BAMY_09975</t>
  </si>
  <si>
    <t>WP_024085493.1</t>
  </si>
  <si>
    <t>3-phytase</t>
  </si>
  <si>
    <t>BAMY_RS10210</t>
  </si>
  <si>
    <t>old_locus_tag=BAMY_09980</t>
  </si>
  <si>
    <t>WP_003153663.1</t>
  </si>
  <si>
    <t>SDR family oxidoreductase</t>
  </si>
  <si>
    <t>BAMY_RS10215</t>
  </si>
  <si>
    <t>old_locus_tag=BAMY_09985</t>
  </si>
  <si>
    <t>WP_032861525.1</t>
  </si>
  <si>
    <t>BAMY_RS10220</t>
  </si>
  <si>
    <t>old_locus_tag=BAMY_09990</t>
  </si>
  <si>
    <t>WP_025852477.1</t>
  </si>
  <si>
    <t>BAMY_RS10225</t>
  </si>
  <si>
    <t>pseudo;old_locus_tag=BAMY_09995</t>
  </si>
  <si>
    <t>BAMY_RS10230</t>
  </si>
  <si>
    <t>old_locus_tag=BAMY_10000</t>
  </si>
  <si>
    <t>WP_025852479.1</t>
  </si>
  <si>
    <t>BAMY_RS10235</t>
  </si>
  <si>
    <t>old_locus_tag=BAMY_10005</t>
  </si>
  <si>
    <t>WP_024085499.1</t>
  </si>
  <si>
    <t>BAMY_RS10240</t>
  </si>
  <si>
    <t>old_locus_tag=BAMY_10010</t>
  </si>
  <si>
    <t>WP_014305233.1</t>
  </si>
  <si>
    <t>SPBc2 prophage-derived DNA ligase-like protein ligB</t>
  </si>
  <si>
    <t>BAMY_RS10245</t>
  </si>
  <si>
    <t>old_locus_tag=BAMY_10015</t>
  </si>
  <si>
    <t>WP_025852481.1</t>
  </si>
  <si>
    <t>BAMY_RS10250</t>
  </si>
  <si>
    <t>old_locus_tag=BAMY_10020</t>
  </si>
  <si>
    <t>WP_025852483.1</t>
  </si>
  <si>
    <t>BAMY_RS10255</t>
  </si>
  <si>
    <t>old_locus_tag=BAMY_10025</t>
  </si>
  <si>
    <t>WP_025852486.1</t>
  </si>
  <si>
    <t>BAMY_RS10260</t>
  </si>
  <si>
    <t>BAMY_RS10265</t>
  </si>
  <si>
    <t>pseudo;old_locus_tag=BAMY_10030</t>
  </si>
  <si>
    <t>BAMY_RS10270</t>
  </si>
  <si>
    <t>old_locus_tag=BAMY_10035</t>
  </si>
  <si>
    <t>WP_003153655.1</t>
  </si>
  <si>
    <t>BAMY_RS10275</t>
  </si>
  <si>
    <t>pseudo;old_locus_tag=BAMY_10040</t>
  </si>
  <si>
    <t>BAMY_RS10280</t>
  </si>
  <si>
    <t>old_locus_tag=BAMY_10045</t>
  </si>
  <si>
    <t>WP_014305240.1</t>
  </si>
  <si>
    <t>BAMY_RS10285</t>
  </si>
  <si>
    <t>old_locus_tag=BAMY_10050</t>
  </si>
  <si>
    <t>WP_025852488.1</t>
  </si>
  <si>
    <t>BAMY_RS10290</t>
  </si>
  <si>
    <t>old_locus_tag=BAMY_10055</t>
  </si>
  <si>
    <t>WP_025852490.1</t>
  </si>
  <si>
    <t>BAMY_RS10295</t>
  </si>
  <si>
    <t>pseudo;old_locus_tag=BAMY_10060</t>
  </si>
  <si>
    <t>BAMY_RS10300</t>
  </si>
  <si>
    <t>old_locus_tag=BAMY_10065</t>
  </si>
  <si>
    <t>WP_024085507.1</t>
  </si>
  <si>
    <t>SMI1/KNR4 family protein</t>
  </si>
  <si>
    <t>BAMY_RS10305</t>
  </si>
  <si>
    <t>old_locus_tag=BAMY_10070</t>
  </si>
  <si>
    <t>WP_024085508.1</t>
  </si>
  <si>
    <t>BAMY_RS10310</t>
  </si>
  <si>
    <t>old_locus_tag=BAMY_10075</t>
  </si>
  <si>
    <t>WP_024085509.1</t>
  </si>
  <si>
    <t>BAMY_RS10315</t>
  </si>
  <si>
    <t>old_locus_tag=BAMY_10080</t>
  </si>
  <si>
    <t>WP_025852494.1</t>
  </si>
  <si>
    <t>BAMY_RS10320</t>
  </si>
  <si>
    <t>old_locus_tag=BAMY_10085</t>
  </si>
  <si>
    <t>WP_025852496.1</t>
  </si>
  <si>
    <t>endonuclease</t>
  </si>
  <si>
    <t>BAMY_RS10325</t>
  </si>
  <si>
    <t>old_locus_tag=BAMY_10090</t>
  </si>
  <si>
    <t>WP_025852498.1</t>
  </si>
  <si>
    <t>BAMY_RS10330</t>
  </si>
  <si>
    <t>pseudo;old_locus_tag=BAMY_10095</t>
  </si>
  <si>
    <t>BAMY_RS10335</t>
  </si>
  <si>
    <t>old_locus_tag=BAMY_10100</t>
  </si>
  <si>
    <t>WP_025852500.1</t>
  </si>
  <si>
    <t>BAMY_RS10340</t>
  </si>
  <si>
    <t>pseudo;old_locus_tag=BAMY_10105</t>
  </si>
  <si>
    <t>recombinase family protein</t>
  </si>
  <si>
    <t>BAMY_RS10345</t>
  </si>
  <si>
    <t>old_locus_tag=BAMY_10110</t>
  </si>
  <si>
    <t>WP_025852502.1</t>
  </si>
  <si>
    <t>BAMY_RS10350</t>
  </si>
  <si>
    <t>old_locus_tag=BAMY_10115</t>
  </si>
  <si>
    <t>WP_007409536.1</t>
  </si>
  <si>
    <t>peptide-methionine (R)-S-oxide reductase</t>
  </si>
  <si>
    <t>BAMY_RS10355</t>
  </si>
  <si>
    <t>old_locus_tag=BAMY_10120</t>
  </si>
  <si>
    <t>WP_003153641.1</t>
  </si>
  <si>
    <t>peptide-methionine (S)-S-oxide reductase</t>
  </si>
  <si>
    <t>BAMY_RS10360</t>
  </si>
  <si>
    <t>old_locus_tag=BAMY_10125</t>
  </si>
  <si>
    <t>WP_003153639.1</t>
  </si>
  <si>
    <t>BAMY_RS10365</t>
  </si>
  <si>
    <t>old_locus_tag=BAMY_10130</t>
  </si>
  <si>
    <t>WP_024085511.1</t>
  </si>
  <si>
    <t>BAMY_RS10370</t>
  </si>
  <si>
    <t>old_locus_tag=BAMY_10135</t>
  </si>
  <si>
    <t>WP_025852507.1</t>
  </si>
  <si>
    <t>BAMY_RS10375</t>
  </si>
  <si>
    <t>old_locus_tag=BAMY_10140</t>
  </si>
  <si>
    <t>WP_032861527.1</t>
  </si>
  <si>
    <t>cysteine ABC transporter ATP-binding protein</t>
  </si>
  <si>
    <t>BAMY_RS10380</t>
  </si>
  <si>
    <t>old_locus_tag=BAMY_10145</t>
  </si>
  <si>
    <t>WP_015388089.1</t>
  </si>
  <si>
    <t>BAMY_RS10385</t>
  </si>
  <si>
    <t>old_locus_tag=BAMY_10150</t>
  </si>
  <si>
    <t>WP_003153629.1</t>
  </si>
  <si>
    <t>threonine dehydratase</t>
  </si>
  <si>
    <t>BAMY_RS10390</t>
  </si>
  <si>
    <t>old_locus_tag=BAMY_10155</t>
  </si>
  <si>
    <t>WP_003153626.1</t>
  </si>
  <si>
    <t>BAMY_RS10395</t>
  </si>
  <si>
    <t>old_locus_tag=BAMY_10160</t>
  </si>
  <si>
    <t>WP_003153625.1</t>
  </si>
  <si>
    <t>BAMY_RS10400</t>
  </si>
  <si>
    <t>old_locus_tag=BAMY_10165</t>
  </si>
  <si>
    <t>WP_025852515.1</t>
  </si>
  <si>
    <t>BAMY_RS10405</t>
  </si>
  <si>
    <t>old_locus_tag=BAMY_10170</t>
  </si>
  <si>
    <t>WP_012117807.1</t>
  </si>
  <si>
    <t>dihydrofolate reductase</t>
  </si>
  <si>
    <t>BAMY_RS10410</t>
  </si>
  <si>
    <t>old_locus_tag=BAMY_10175</t>
  </si>
  <si>
    <t>WP_003153622.1</t>
  </si>
  <si>
    <t>thymidylate synthase</t>
  </si>
  <si>
    <t>BAMY_RS10415</t>
  </si>
  <si>
    <t>old_locus_tag=BAMY_10180</t>
  </si>
  <si>
    <t>WP_003153621.1</t>
  </si>
  <si>
    <t>BAMY_RS10420</t>
  </si>
  <si>
    <t>old_locus_tag=BAMY_10185</t>
  </si>
  <si>
    <t>WP_025852520.1</t>
  </si>
  <si>
    <t>BAMY_RS10425</t>
  </si>
  <si>
    <t>old_locus_tag=BAMY_10190</t>
  </si>
  <si>
    <t>WP_003153619.1</t>
  </si>
  <si>
    <t>BAMY_RS10430</t>
  </si>
  <si>
    <t>old_locus_tag=BAMY_10195</t>
  </si>
  <si>
    <t>WP_007409524.1</t>
  </si>
  <si>
    <t>dihydroxy-acid dehydratase</t>
  </si>
  <si>
    <t>BAMY_RS10435</t>
  </si>
  <si>
    <t>old_locus_tag=BAMY_10200</t>
  </si>
  <si>
    <t>WP_003153614.1</t>
  </si>
  <si>
    <t>PBS lyase</t>
  </si>
  <si>
    <t>BAMY_RS10440</t>
  </si>
  <si>
    <t>old_locus_tag=BAMY_10205</t>
  </si>
  <si>
    <t>WP_003153612.1</t>
  </si>
  <si>
    <t>BAMY_RS10445</t>
  </si>
  <si>
    <t>old_locus_tag=BAMY_10210</t>
  </si>
  <si>
    <t>WP_003153610.1</t>
  </si>
  <si>
    <t>glutathione peroxidase</t>
  </si>
  <si>
    <t>BAMY_RS10450</t>
  </si>
  <si>
    <t>old_locus_tag=BAMY_10215</t>
  </si>
  <si>
    <t>WP_003153608.1</t>
  </si>
  <si>
    <t>homoserine O-succinyltransferase</t>
  </si>
  <si>
    <t>BAMY_RS10455</t>
  </si>
  <si>
    <t>old_locus_tag=BAMY_10220</t>
  </si>
  <si>
    <t>WP_003153606.1</t>
  </si>
  <si>
    <t>diglucosyl diacylglycerol synthase</t>
  </si>
  <si>
    <t>BAMY_RS10460</t>
  </si>
  <si>
    <t>old_locus_tag=BAMY_10225</t>
  </si>
  <si>
    <t>WP_003153604.1</t>
  </si>
  <si>
    <t>cold-shock protein CspD</t>
  </si>
  <si>
    <t>BAMY_RS10465</t>
  </si>
  <si>
    <t>old_locus_tag=BAMY_10230</t>
  </si>
  <si>
    <t>WP_003153585.1</t>
  </si>
  <si>
    <t>BAMY_RS10470</t>
  </si>
  <si>
    <t>old_locus_tag=BAMY_10235</t>
  </si>
  <si>
    <t>WP_007409519.1</t>
  </si>
  <si>
    <t>BAMY_RS10475</t>
  </si>
  <si>
    <t>old_locus_tag=BAMY_10240</t>
  </si>
  <si>
    <t>WP_003153581.1</t>
  </si>
  <si>
    <t>zinc-finger domain-containing protein</t>
  </si>
  <si>
    <t>BAMY_RS10480</t>
  </si>
  <si>
    <t>old_locus_tag=BAMY_10245</t>
  </si>
  <si>
    <t>WP_024085518.1</t>
  </si>
  <si>
    <t>BAMY_RS10485</t>
  </si>
  <si>
    <t>old_locus_tag=BAMY_10250</t>
  </si>
  <si>
    <t>WP_025852538.1</t>
  </si>
  <si>
    <t>rnhA</t>
  </si>
  <si>
    <t>BAMY_RS10490</t>
  </si>
  <si>
    <t>old_locus_tag=BAMY_10255</t>
  </si>
  <si>
    <t>WP_003153577.1</t>
  </si>
  <si>
    <t>ribonuclease H</t>
  </si>
  <si>
    <t>BAMY_RS10495</t>
  </si>
  <si>
    <t>old_locus_tag=BAMY_10260</t>
  </si>
  <si>
    <t>WP_003153575.1</t>
  </si>
  <si>
    <t>small, acid-soluble spore protein L</t>
  </si>
  <si>
    <t>BAMY_RS10500</t>
  </si>
  <si>
    <t>old_locus_tag=BAMY_10265</t>
  </si>
  <si>
    <t>WP_003153572.1</t>
  </si>
  <si>
    <t>5'-3' exonuclease</t>
  </si>
  <si>
    <t>BAMY_RS10505</t>
  </si>
  <si>
    <t>old_locus_tag=BAMY_10270</t>
  </si>
  <si>
    <t>WP_003153568.1</t>
  </si>
  <si>
    <t>BAMY_RS10510</t>
  </si>
  <si>
    <t>old_locus_tag=BAMY_10275</t>
  </si>
  <si>
    <t>WP_025852544.1</t>
  </si>
  <si>
    <t>BAMY_RS10515</t>
  </si>
  <si>
    <t>old_locus_tag=BAMY_10280</t>
  </si>
  <si>
    <t>WP_003153565.1</t>
  </si>
  <si>
    <t>BAMY_RS10520</t>
  </si>
  <si>
    <t>old_locus_tag=BAMY_10285</t>
  </si>
  <si>
    <t>WP_024085520.1</t>
  </si>
  <si>
    <t>chalcone synthase</t>
  </si>
  <si>
    <t>BAMY_RS10525</t>
  </si>
  <si>
    <t>old_locus_tag=BAMY_10290</t>
  </si>
  <si>
    <t>WP_025852545.1</t>
  </si>
  <si>
    <t>acetyltransferase</t>
  </si>
  <si>
    <t>BAMY_RS10530</t>
  </si>
  <si>
    <t>old_locus_tag=BAMY_10295</t>
  </si>
  <si>
    <t>WP_014305272.1</t>
  </si>
  <si>
    <t>DNA methyltransferase</t>
  </si>
  <si>
    <t>BAMY_RS10535</t>
  </si>
  <si>
    <t>old_locus_tag=BAMY_10300</t>
  </si>
  <si>
    <t>WP_025852546.1</t>
  </si>
  <si>
    <t>BAMY_RS10540</t>
  </si>
  <si>
    <t>pseudo;old_locus_tag=BAMY_10305</t>
  </si>
  <si>
    <t>BAMY_RS10545</t>
  </si>
  <si>
    <t>old_locus_tag=BAMY_10310</t>
  </si>
  <si>
    <t>WP_003153556.1</t>
  </si>
  <si>
    <t>cysteine hydrolase</t>
  </si>
  <si>
    <t>BAMY_RS10550</t>
  </si>
  <si>
    <t>old_locus_tag=BAMY_10315</t>
  </si>
  <si>
    <t>WP_003153555.1</t>
  </si>
  <si>
    <t>BAMY_RS10555</t>
  </si>
  <si>
    <t>old_locus_tag=BAMY_10320</t>
  </si>
  <si>
    <t>WP_032859146.1</t>
  </si>
  <si>
    <t>BAMY_RS10560</t>
  </si>
  <si>
    <t>old_locus_tag=BAMY_10325</t>
  </si>
  <si>
    <t>WP_025852548.1</t>
  </si>
  <si>
    <t>BAMY_RS10565</t>
  </si>
  <si>
    <t>WP_071543341.1</t>
  </si>
  <si>
    <t>BAMY_RS10570</t>
  </si>
  <si>
    <t>old_locus_tag=BAMY_10330</t>
  </si>
  <si>
    <t>WP_025852550.1</t>
  </si>
  <si>
    <t>BAMY_RS10575</t>
  </si>
  <si>
    <t>old_locus_tag=BAMY_10335</t>
  </si>
  <si>
    <t>WP_025852552.1</t>
  </si>
  <si>
    <t>poly(glycerol-phosphate) alpha-glucosyltransferase</t>
  </si>
  <si>
    <t>BAMY_RS10580</t>
  </si>
  <si>
    <t>old_locus_tag=BAMY_10340</t>
  </si>
  <si>
    <t>WP_071543342.1</t>
  </si>
  <si>
    <t>RNA polymerase subunit sigma-70</t>
  </si>
  <si>
    <t>BAMY_RS10585</t>
  </si>
  <si>
    <t>old_locus_tag=BAMY_10345</t>
  </si>
  <si>
    <t>WP_025852558.1</t>
  </si>
  <si>
    <t>BAMY_RS10590</t>
  </si>
  <si>
    <t>old_locus_tag=BAMY_10350</t>
  </si>
  <si>
    <t>WP_025852559.1</t>
  </si>
  <si>
    <t>BAMY_RS10595</t>
  </si>
  <si>
    <t>old_locus_tag=BAMY_10355</t>
  </si>
  <si>
    <t>WP_025852561.1</t>
  </si>
  <si>
    <t>BAMY_RS10600</t>
  </si>
  <si>
    <t>old_locus_tag=BAMY_10360</t>
  </si>
  <si>
    <t>WP_025852563.1</t>
  </si>
  <si>
    <t>BAMY_RS10605</t>
  </si>
  <si>
    <t>old_locus_tag=BAMY_10365</t>
  </si>
  <si>
    <t>WP_025852565.1</t>
  </si>
  <si>
    <t>BAMY_RS10610</t>
  </si>
  <si>
    <t>old_locus_tag=BAMY_10370</t>
  </si>
  <si>
    <t>WP_025852566.1</t>
  </si>
  <si>
    <t>BAMY_RS10615</t>
  </si>
  <si>
    <t>old_locus_tag=BAMY_10375</t>
  </si>
  <si>
    <t>WP_025852567.1</t>
  </si>
  <si>
    <t>BAMY_RS10620</t>
  </si>
  <si>
    <t>old_locus_tag=BAMY_10380</t>
  </si>
  <si>
    <t>WP_025852569.1</t>
  </si>
  <si>
    <t>BAMY_RS10625</t>
  </si>
  <si>
    <t>old_locus_tag=BAMY_10385</t>
  </si>
  <si>
    <t>WP_025852570.1</t>
  </si>
  <si>
    <t>BAMY_RS10630</t>
  </si>
  <si>
    <t>old_locus_tag=BAMY_10390</t>
  </si>
  <si>
    <t>WP_025852572.1</t>
  </si>
  <si>
    <t>BAMY_RS10635</t>
  </si>
  <si>
    <t>old_locus_tag=BAMY_10395</t>
  </si>
  <si>
    <t>WP_014418189.1</t>
  </si>
  <si>
    <t>BAMY_RS10640</t>
  </si>
  <si>
    <t>old_locus_tag=BAMY_10400</t>
  </si>
  <si>
    <t>WP_014418190.1</t>
  </si>
  <si>
    <t>tail protein</t>
  </si>
  <si>
    <t>BAMY_RS10645</t>
  </si>
  <si>
    <t>old_locus_tag=BAMY_10405</t>
  </si>
  <si>
    <t>WP_014418191.1</t>
  </si>
  <si>
    <t>BAMY_RS10650</t>
  </si>
  <si>
    <t>old_locus_tag=BAMY_10410</t>
  </si>
  <si>
    <t>WP_025852578.1</t>
  </si>
  <si>
    <t>BAMY_RS10655</t>
  </si>
  <si>
    <t>old_locus_tag=BAMY_10415</t>
  </si>
  <si>
    <t>WP_025852580.1</t>
  </si>
  <si>
    <t>BAMY_RS10660</t>
  </si>
  <si>
    <t>old_locus_tag=BAMY_10420</t>
  </si>
  <si>
    <t>WP_025852582.1</t>
  </si>
  <si>
    <t>BAMY_RS10665</t>
  </si>
  <si>
    <t>old_locus_tag=BAMY_10425</t>
  </si>
  <si>
    <t>WP_014305142.1</t>
  </si>
  <si>
    <t>collagen-like protein</t>
  </si>
  <si>
    <t>BAMY_RS10670</t>
  </si>
  <si>
    <t>old_locus_tag=BAMY_10430</t>
  </si>
  <si>
    <t>WP_025852585.1</t>
  </si>
  <si>
    <t>major capsid protein</t>
  </si>
  <si>
    <t>BAMY_RS10675</t>
  </si>
  <si>
    <t>old_locus_tag=BAMY_10435</t>
  </si>
  <si>
    <t>WP_014418197.1</t>
  </si>
  <si>
    <t>peptidase U35</t>
  </si>
  <si>
    <t>BAMY_RS10680</t>
  </si>
  <si>
    <t>old_locus_tag=BAMY_10440</t>
  </si>
  <si>
    <t>WP_014418198.1</t>
  </si>
  <si>
    <t>BAMY_RS10685</t>
  </si>
  <si>
    <t>old_locus_tag=BAMY_10445</t>
  </si>
  <si>
    <t>WP_025852588.1</t>
  </si>
  <si>
    <t>BAMY_RS10690</t>
  </si>
  <si>
    <t>old_locus_tag=BAMY_10450</t>
  </si>
  <si>
    <t>WP_025852589.1</t>
  </si>
  <si>
    <t>BAMY_RS10695</t>
  </si>
  <si>
    <t>WP_071543343.1</t>
  </si>
  <si>
    <t>BAMY_RS10700</t>
  </si>
  <si>
    <t>old_locus_tag=BAMY_10455</t>
  </si>
  <si>
    <t>WP_025852590.1</t>
  </si>
  <si>
    <t>BAMY_RS10705</t>
  </si>
  <si>
    <t>old_locus_tag=BAMY_10460</t>
  </si>
  <si>
    <t>WP_025852592.1</t>
  </si>
  <si>
    <t>BAMY_RS10710</t>
  </si>
  <si>
    <t>old_locus_tag=BAMY_10465</t>
  </si>
  <si>
    <t>WP_025852595.1</t>
  </si>
  <si>
    <t>BAMY_RS10715</t>
  </si>
  <si>
    <t>old_locus_tag=BAMY_10470</t>
  </si>
  <si>
    <t>WP_071543344.1</t>
  </si>
  <si>
    <t>BAMY_RS10720</t>
  </si>
  <si>
    <t>old_locus_tag=BAMY_10475</t>
  </si>
  <si>
    <t>WP_032861539.1</t>
  </si>
  <si>
    <t>BAMY_RS10725</t>
  </si>
  <si>
    <t>old_locus_tag=BAMY_10480</t>
  </si>
  <si>
    <t>WP_025852600.1</t>
  </si>
  <si>
    <t>BAMY_RS10730</t>
  </si>
  <si>
    <t>old_locus_tag=BAMY_10485</t>
  </si>
  <si>
    <t>WP_025852602.1</t>
  </si>
  <si>
    <t>BAMY_RS10735</t>
  </si>
  <si>
    <t>old_locus_tag=BAMY_10490</t>
  </si>
  <si>
    <t>WP_025852606.1</t>
  </si>
  <si>
    <t>BAMY_RS10740</t>
  </si>
  <si>
    <t>old_locus_tag=BAMY_10495</t>
  </si>
  <si>
    <t>WP_025852608.1</t>
  </si>
  <si>
    <t>BAMY_RS10745</t>
  </si>
  <si>
    <t>old_locus_tag=BAMY_10500</t>
  </si>
  <si>
    <t>WP_025852610.1</t>
  </si>
  <si>
    <t>BAMY_RS10750</t>
  </si>
  <si>
    <t>old_locus_tag=BAMY_10505</t>
  </si>
  <si>
    <t>WP_025852611.1</t>
  </si>
  <si>
    <t>BAMY_RS10755</t>
  </si>
  <si>
    <t>old_locus_tag=BAMY_10510</t>
  </si>
  <si>
    <t>WP_071543401.1</t>
  </si>
  <si>
    <t>BAMY_RS10760</t>
  </si>
  <si>
    <t>old_locus_tag=BAMY_10515</t>
  </si>
  <si>
    <t>WP_025852615.1</t>
  </si>
  <si>
    <t>BAMY_RS10765</t>
  </si>
  <si>
    <t>old_locus_tag=BAMY_10520</t>
  </si>
  <si>
    <t>WP_025852618.1</t>
  </si>
  <si>
    <t>BAMY_RS10770</t>
  </si>
  <si>
    <t>old_locus_tag=BAMY_10525</t>
  </si>
  <si>
    <t>WP_071543345.1</t>
  </si>
  <si>
    <t>BAMY_RS10775</t>
  </si>
  <si>
    <t>old_locus_tag=BAMY_10530</t>
  </si>
  <si>
    <t>WP_025852621.1</t>
  </si>
  <si>
    <t>BAMY_RS10780</t>
  </si>
  <si>
    <t>old_locus_tag=BAMY_10535</t>
  </si>
  <si>
    <t>WP_025852623.1</t>
  </si>
  <si>
    <t>BAMY_RS10785</t>
  </si>
  <si>
    <t>old_locus_tag=BAMY_10540</t>
  </si>
  <si>
    <t>WP_025852625.1</t>
  </si>
  <si>
    <t>BAMY_RS10790</t>
  </si>
  <si>
    <t>old_locus_tag=BAMY_10545</t>
  </si>
  <si>
    <t>WP_025852627.1</t>
  </si>
  <si>
    <t>BAMY_RS10795</t>
  </si>
  <si>
    <t>old_locus_tag=BAMY_10550</t>
  </si>
  <si>
    <t>WP_025852629.1</t>
  </si>
  <si>
    <t>BAMY_RS10800</t>
  </si>
  <si>
    <t>old_locus_tag=BAMY_10555</t>
  </si>
  <si>
    <t>WP_025852631.1</t>
  </si>
  <si>
    <t>antirepressor</t>
  </si>
  <si>
    <t>BAMY_RS10805</t>
  </si>
  <si>
    <t>old_locus_tag=BAMY_10560</t>
  </si>
  <si>
    <t>WP_025852633.1</t>
  </si>
  <si>
    <t>BAMY_RS10810</t>
  </si>
  <si>
    <t>old_locus_tag=BAMY_10565</t>
  </si>
  <si>
    <t>WP_050436831.1</t>
  </si>
  <si>
    <t>BAMY_RS10815</t>
  </si>
  <si>
    <t>old_locus_tag=BAMY_10570</t>
  </si>
  <si>
    <t>WP_014418220.1</t>
  </si>
  <si>
    <t>BAMY_RS10820</t>
  </si>
  <si>
    <t>old_locus_tag=BAMY_10575</t>
  </si>
  <si>
    <t>WP_025852637.1</t>
  </si>
  <si>
    <t>BAMY_RS10825</t>
  </si>
  <si>
    <t>old_locus_tag=BAMY_10580</t>
  </si>
  <si>
    <t>WP_014305276.1</t>
  </si>
  <si>
    <t>xanthine permease</t>
  </si>
  <si>
    <t>BAMY_RS10830</t>
  </si>
  <si>
    <t>old_locus_tag=BAMY_10585</t>
  </si>
  <si>
    <t>WP_003153553.1</t>
  </si>
  <si>
    <t>xanthine phosphoribosyltransferase</t>
  </si>
  <si>
    <t>BAMY_RS10835</t>
  </si>
  <si>
    <t>old_locus_tag=BAMY_10590</t>
  </si>
  <si>
    <t>WP_025852639.1</t>
  </si>
  <si>
    <t>carboxypeptidase M32</t>
  </si>
  <si>
    <t>BAMY_RS10840</t>
  </si>
  <si>
    <t>old_locus_tag=BAMY_10595</t>
  </si>
  <si>
    <t>WP_025852641.1</t>
  </si>
  <si>
    <t>ATP-dependent helicase</t>
  </si>
  <si>
    <t>BAMY_RS10845</t>
  </si>
  <si>
    <t>old_locus_tag=BAMY_10600</t>
  </si>
  <si>
    <t>WP_025852643.1</t>
  </si>
  <si>
    <t>BAMY_RS10850</t>
  </si>
  <si>
    <t>WP_003153548.1</t>
  </si>
  <si>
    <t>YpzG family protein</t>
  </si>
  <si>
    <t>BAMY_RS10855</t>
  </si>
  <si>
    <t>old_locus_tag=BAMY_10605</t>
  </si>
  <si>
    <t>WP_025852645.1</t>
  </si>
  <si>
    <t>RNA methyltransferase</t>
  </si>
  <si>
    <t>RNase_P_RNA</t>
  </si>
  <si>
    <t>rnpB</t>
  </si>
  <si>
    <t>BAMY_RS10860</t>
  </si>
  <si>
    <t>old_locus_tag=BAMY_10610</t>
  </si>
  <si>
    <t>RNase P RNA component class B</t>
  </si>
  <si>
    <t>BAMY_RS10865</t>
  </si>
  <si>
    <t>old_locus_tag=BAMY_10615</t>
  </si>
  <si>
    <t>WP_003153541.1</t>
  </si>
  <si>
    <t>cell cycle protein GpsB</t>
  </si>
  <si>
    <t>BAMY_RS10870</t>
  </si>
  <si>
    <t>old_locus_tag=BAMY_10620</t>
  </si>
  <si>
    <t>WP_014305282.1</t>
  </si>
  <si>
    <t>BAMY_RS10875</t>
  </si>
  <si>
    <t>WP_003153539.1</t>
  </si>
  <si>
    <t>BAMY_RS10880</t>
  </si>
  <si>
    <t>old_locus_tag=BAMY_10625</t>
  </si>
  <si>
    <t>WP_025852649.1</t>
  </si>
  <si>
    <t>BAMY_RS10885</t>
  </si>
  <si>
    <t>old_locus_tag=BAMY_10630</t>
  </si>
  <si>
    <t>WP_025852651.1</t>
  </si>
  <si>
    <t>BAMY_RS10890</t>
  </si>
  <si>
    <t>old_locus_tag=BAMY_10635</t>
  </si>
  <si>
    <t>WP_003153536.1</t>
  </si>
  <si>
    <t>PTS glucose transporter subunit IIA</t>
  </si>
  <si>
    <t>BAMY_RS10895</t>
  </si>
  <si>
    <t>old_locus_tag=BAMY_10640</t>
  </si>
  <si>
    <t>WP_003153535.1</t>
  </si>
  <si>
    <t>BAMY_RS10900</t>
  </si>
  <si>
    <t>old_locus_tag=BAMY_10645</t>
  </si>
  <si>
    <t>WP_003153534.1</t>
  </si>
  <si>
    <t>BAMY_RS10905</t>
  </si>
  <si>
    <t>old_locus_tag=BAMY_10650</t>
  </si>
  <si>
    <t>WP_003153532.1</t>
  </si>
  <si>
    <t>BAMY_RS10910</t>
  </si>
  <si>
    <t>old_locus_tag=BAMY_10655</t>
  </si>
  <si>
    <t>WP_003153529.1</t>
  </si>
  <si>
    <t>BAMY_RS10915</t>
  </si>
  <si>
    <t>old_locus_tag=BAMY_10660</t>
  </si>
  <si>
    <t>WP_003153527.1</t>
  </si>
  <si>
    <t>BAMY_RS10920</t>
  </si>
  <si>
    <t>old_locus_tag=BAMY_10665</t>
  </si>
  <si>
    <t>WP_003153525.1</t>
  </si>
  <si>
    <t>BAMY_RS10925</t>
  </si>
  <si>
    <t>old_locus_tag=BAMY_10670</t>
  </si>
  <si>
    <t>WP_032861546.1</t>
  </si>
  <si>
    <t>BAMY_RS10930</t>
  </si>
  <si>
    <t>old_locus_tag=BAMY_10675</t>
  </si>
  <si>
    <t>WP_003153521.1</t>
  </si>
  <si>
    <t>Holliday junction resolvase RecU</t>
  </si>
  <si>
    <t>BAMY_RS10935</t>
  </si>
  <si>
    <t>old_locus_tag=BAMY_10680</t>
  </si>
  <si>
    <t>WP_025852655.1</t>
  </si>
  <si>
    <t>BAMY_RS10940</t>
  </si>
  <si>
    <t>old_locus_tag=BAMY_10685</t>
  </si>
  <si>
    <t>WP_025852657.1</t>
  </si>
  <si>
    <t>BAMY_RS10945</t>
  </si>
  <si>
    <t>old_locus_tag=BAMY_10690</t>
  </si>
  <si>
    <t>WP_003153517.1</t>
  </si>
  <si>
    <t>endonuclease III</t>
  </si>
  <si>
    <t>BAMY_RS10950</t>
  </si>
  <si>
    <t>old_locus_tag=BAMY_10695</t>
  </si>
  <si>
    <t>WP_003153516.1</t>
  </si>
  <si>
    <t>DNA replication protein DnaD</t>
  </si>
  <si>
    <t>BAMY_RS10955</t>
  </si>
  <si>
    <t>old_locus_tag=BAMY_10700</t>
  </si>
  <si>
    <t>WP_003153515.1</t>
  </si>
  <si>
    <t>asparagine--tRNA ligase</t>
  </si>
  <si>
    <t>BAMY_RS10960</t>
  </si>
  <si>
    <t>old_locus_tag=BAMY_10705</t>
  </si>
  <si>
    <t>WP_025852661.1</t>
  </si>
  <si>
    <t>BAMY_RS10965</t>
  </si>
  <si>
    <t>old_locus_tag=BAMY_10710</t>
  </si>
  <si>
    <t>WP_014305291.1</t>
  </si>
  <si>
    <t>BAMY_RS10970</t>
  </si>
  <si>
    <t>old_locus_tag=BAMY_10715</t>
  </si>
  <si>
    <t>WP_003153512.1</t>
  </si>
  <si>
    <t>DUF4264 domain-containing protein</t>
  </si>
  <si>
    <t>BAMY_RS10975</t>
  </si>
  <si>
    <t>old_locus_tag=BAMY_10720</t>
  </si>
  <si>
    <t>WP_025852665.1</t>
  </si>
  <si>
    <t>ATP-dependent helicase DinG</t>
  </si>
  <si>
    <t>BAMY_RS10980</t>
  </si>
  <si>
    <t>old_locus_tag=BAMY_10725</t>
  </si>
  <si>
    <t>WP_003153510.1</t>
  </si>
  <si>
    <t>aspartate 1-decarboxylase</t>
  </si>
  <si>
    <t>BAMY_RS10985</t>
  </si>
  <si>
    <t>old_locus_tag=BAMY_10730</t>
  </si>
  <si>
    <t>WP_025852668.1</t>
  </si>
  <si>
    <t>pantoate--beta-alanine ligase</t>
  </si>
  <si>
    <t>BAMY_RS10990</t>
  </si>
  <si>
    <t>old_locus_tag=BAMY_10735</t>
  </si>
  <si>
    <t>WP_025852670.1</t>
  </si>
  <si>
    <t>3-methyl-2-oxobutanoate hydroxymethyltransferase</t>
  </si>
  <si>
    <t>BAMY_RS10995</t>
  </si>
  <si>
    <t>old_locus_tag=BAMY_10740</t>
  </si>
  <si>
    <t>WP_025852672.1</t>
  </si>
  <si>
    <t>bifunctional biotin--[acetyl-CoA-carboxylase] synthetase/biotin operon repressor</t>
  </si>
  <si>
    <t>BAMY_RS11000</t>
  </si>
  <si>
    <t>old_locus_tag=BAMY_10745</t>
  </si>
  <si>
    <t>WP_003153504.1</t>
  </si>
  <si>
    <t>CCA tRNA nucleotidyltransferase</t>
  </si>
  <si>
    <t>BAMY_RS11005</t>
  </si>
  <si>
    <t>old_locus_tag=BAMY_10750</t>
  </si>
  <si>
    <t>WP_014305295.1</t>
  </si>
  <si>
    <t>N-acetyl-alpha-D-glucosaminyl L-malate synthase BshA</t>
  </si>
  <si>
    <t>BAMY_RS11010</t>
  </si>
  <si>
    <t>old_locus_tag=BAMY_10755</t>
  </si>
  <si>
    <t>WP_003153501.1</t>
  </si>
  <si>
    <t>bacillithiol biosynthesis deacetylase BshB1</t>
  </si>
  <si>
    <t>BAMY_RS11015</t>
  </si>
  <si>
    <t>old_locus_tag=BAMY_10760</t>
  </si>
  <si>
    <t>WP_003153499.1</t>
  </si>
  <si>
    <t>methylglyoxal synthase</t>
  </si>
  <si>
    <t>BAMY_RS11020</t>
  </si>
  <si>
    <t>old_locus_tag=BAMY_10765</t>
  </si>
  <si>
    <t>WP_003153497.1</t>
  </si>
  <si>
    <t>4-hydroxy-tetrahydrodipicolinate reductase</t>
  </si>
  <si>
    <t>BAMY_RS11025</t>
  </si>
  <si>
    <t>old_locus_tag=BAMY_10770</t>
  </si>
  <si>
    <t>WP_071543346.1</t>
  </si>
  <si>
    <t>nucleotide pyrophosphohydrolase</t>
  </si>
  <si>
    <t>BAMY_RS11030</t>
  </si>
  <si>
    <t>old_locus_tag=BAMY_10775</t>
  </si>
  <si>
    <t>WP_003153493.1</t>
  </si>
  <si>
    <t>BAMY_RS11035</t>
  </si>
  <si>
    <t>old_locus_tag=BAMY_10780</t>
  </si>
  <si>
    <t>WP_015388073.1</t>
  </si>
  <si>
    <t>oxalate decarboxylase</t>
  </si>
  <si>
    <t>BAMY_RS11040</t>
  </si>
  <si>
    <t>old_locus_tag=BAMY_10785</t>
  </si>
  <si>
    <t>WP_014305298.1</t>
  </si>
  <si>
    <t>sporulation protein YpjB</t>
  </si>
  <si>
    <t>BAMY_RS11045</t>
  </si>
  <si>
    <t>old_locus_tag=BAMY_10790</t>
  </si>
  <si>
    <t>WP_021734183.1</t>
  </si>
  <si>
    <t>BAMY_RS11050</t>
  </si>
  <si>
    <t>old_locus_tag=BAMY_10795</t>
  </si>
  <si>
    <t>WP_003153486.1</t>
  </si>
  <si>
    <t>cytochrome CBB3</t>
  </si>
  <si>
    <t>BAMY_RS11055</t>
  </si>
  <si>
    <t>old_locus_tag=BAMY_10800</t>
  </si>
  <si>
    <t>WP_003153485.1</t>
  </si>
  <si>
    <t>cytochrome b6</t>
  </si>
  <si>
    <t>BAMY_RS11060</t>
  </si>
  <si>
    <t>old_locus_tag=BAMY_10805</t>
  </si>
  <si>
    <t>WP_003153484.1</t>
  </si>
  <si>
    <t>menaquinol-cytochrome C reductase iron-sulfur subunit</t>
  </si>
  <si>
    <t>BAMY_RS11065</t>
  </si>
  <si>
    <t>old_locus_tag=BAMY_10810</t>
  </si>
  <si>
    <t>WP_003153483.1</t>
  </si>
  <si>
    <t>BAMY_RS11070</t>
  </si>
  <si>
    <t>old_locus_tag=BAMY_10815</t>
  </si>
  <si>
    <t>WP_003153482.1</t>
  </si>
  <si>
    <t>BAMY_RS11075</t>
  </si>
  <si>
    <t>old_locus_tag=BAMY_10820</t>
  </si>
  <si>
    <t>WP_017418032.1</t>
  </si>
  <si>
    <t>BAMY_RS11080</t>
  </si>
  <si>
    <t>old_locus_tag=BAMY_10825</t>
  </si>
  <si>
    <t>WP_003153479.1</t>
  </si>
  <si>
    <t>3-phosphoshikimate 1-carboxyvinyltransferase</t>
  </si>
  <si>
    <t>BAMY_RS11085</t>
  </si>
  <si>
    <t>old_locus_tag=BAMY_10830</t>
  </si>
  <si>
    <t>WP_024085534.1</t>
  </si>
  <si>
    <t>prephenate dehydrogenase</t>
  </si>
  <si>
    <t>BAMY_RS11090</t>
  </si>
  <si>
    <t>old_locus_tag=BAMY_10835</t>
  </si>
  <si>
    <t>WP_003153476.1</t>
  </si>
  <si>
    <t>histidinol-phosphate transaminase</t>
  </si>
  <si>
    <t>BAMY_RS11095</t>
  </si>
  <si>
    <t>old_locus_tag=BAMY_10840</t>
  </si>
  <si>
    <t>WP_007612229.1</t>
  </si>
  <si>
    <t>tryptophan synthase subunit alpha</t>
  </si>
  <si>
    <t>BAMY_RS11100</t>
  </si>
  <si>
    <t>old_locus_tag=BAMY_10845</t>
  </si>
  <si>
    <t>WP_025852687.1</t>
  </si>
  <si>
    <t>tryptophan synthase subunit beta</t>
  </si>
  <si>
    <t>BAMY_RS11105</t>
  </si>
  <si>
    <t>old_locus_tag=BAMY_10850</t>
  </si>
  <si>
    <t>WP_014305306.1</t>
  </si>
  <si>
    <t>N-(5'-phosphoribosyl)anthranilate isomerase</t>
  </si>
  <si>
    <t>BAMY_RS11110</t>
  </si>
  <si>
    <t>old_locus_tag=BAMY_10855</t>
  </si>
  <si>
    <t>WP_025852689.1</t>
  </si>
  <si>
    <t>indole-3-glycerol-phosphate synthase</t>
  </si>
  <si>
    <t>BAMY_RS11115</t>
  </si>
  <si>
    <t>old_locus_tag=BAMY_10860</t>
  </si>
  <si>
    <t>WP_025852691.1</t>
  </si>
  <si>
    <t>anthranilate phosphoribosyltransferase</t>
  </si>
  <si>
    <t>BAMY_RS11120</t>
  </si>
  <si>
    <t>old_locus_tag=BAMY_10865</t>
  </si>
  <si>
    <t>WP_025852693.1</t>
  </si>
  <si>
    <t>anthranilate synthase component I</t>
  </si>
  <si>
    <t>BAMY_RS11125</t>
  </si>
  <si>
    <t>old_locus_tag=BAMY_10870</t>
  </si>
  <si>
    <t>WP_003153463.1</t>
  </si>
  <si>
    <t>chorismate mutase</t>
  </si>
  <si>
    <t>BAMY_RS11130</t>
  </si>
  <si>
    <t>old_locus_tag=BAMY_10875</t>
  </si>
  <si>
    <t>WP_025852696.1</t>
  </si>
  <si>
    <t>3-dehydroquinate synthase</t>
  </si>
  <si>
    <t>BAMY_RS11135</t>
  </si>
  <si>
    <t>old_locus_tag=BAMY_10880</t>
  </si>
  <si>
    <t>WP_003153459.1</t>
  </si>
  <si>
    <t>chorismate synthase</t>
  </si>
  <si>
    <t>BAMY_RS11140</t>
  </si>
  <si>
    <t>old_locus_tag=BAMY_10885</t>
  </si>
  <si>
    <t>WP_025852698.1</t>
  </si>
  <si>
    <t>BAMY_RS11145</t>
  </si>
  <si>
    <t>old_locus_tag=BAMY_10890</t>
  </si>
  <si>
    <t>WP_003153455.1</t>
  </si>
  <si>
    <t>nucleoside-diphosphate kinase</t>
  </si>
  <si>
    <t>BAMY_RS11150</t>
  </si>
  <si>
    <t>old_locus_tag=BAMY_10895</t>
  </si>
  <si>
    <t>WP_003153454.1</t>
  </si>
  <si>
    <t>heptaprenyl diphosphate synthase component II</t>
  </si>
  <si>
    <t>BAMY_RS11155</t>
  </si>
  <si>
    <t>old_locus_tag=BAMY_10900</t>
  </si>
  <si>
    <t>WP_003153453.1</t>
  </si>
  <si>
    <t>demethylmenaquinone methyltransferase</t>
  </si>
  <si>
    <t>BAMY_RS11160</t>
  </si>
  <si>
    <t>old_locus_tag=BAMY_10905</t>
  </si>
  <si>
    <t>WP_003153451.1</t>
  </si>
  <si>
    <t>heptaprenyl diphosphate synthase subunit I</t>
  </si>
  <si>
    <t>BAMY_RS11165</t>
  </si>
  <si>
    <t>old_locus_tag=BAMY_10910</t>
  </si>
  <si>
    <t>WP_003153449.1</t>
  </si>
  <si>
    <t>transcription attenuation protein MtrB</t>
  </si>
  <si>
    <t>BAMY_RS11170</t>
  </si>
  <si>
    <t>old_locus_tag=BAMY_10915</t>
  </si>
  <si>
    <t>WP_003153448.1</t>
  </si>
  <si>
    <t>GTP cyclohydrolase I FolE</t>
  </si>
  <si>
    <t>BAMY_RS11175</t>
  </si>
  <si>
    <t>old_locus_tag=BAMY_10920</t>
  </si>
  <si>
    <t>WP_003153447.1</t>
  </si>
  <si>
    <t>DNA-binding protein HU 1</t>
  </si>
  <si>
    <t>BAMY_RS11180</t>
  </si>
  <si>
    <t>old_locus_tag=BAMY_10925</t>
  </si>
  <si>
    <t>WP_003153438.1</t>
  </si>
  <si>
    <t>stage IV sporulation protein A</t>
  </si>
  <si>
    <t>BAMY_RS11185</t>
  </si>
  <si>
    <t>old_locus_tag=BAMY_10930</t>
  </si>
  <si>
    <t>WP_003153436.1</t>
  </si>
  <si>
    <t>BAMY_RS11190</t>
  </si>
  <si>
    <t>old_locus_tag=BAMY_10935</t>
  </si>
  <si>
    <t>WP_003153435.1</t>
  </si>
  <si>
    <t>BAMY_RS11195</t>
  </si>
  <si>
    <t>old_locus_tag=BAMY_10940</t>
  </si>
  <si>
    <t>WP_003153434.1</t>
  </si>
  <si>
    <t>glycerol-3-phosphate dehydrogenase (NAD(P)(+))</t>
  </si>
  <si>
    <t>BAMY_RS11200</t>
  </si>
  <si>
    <t>old_locus_tag=BAMY_10945</t>
  </si>
  <si>
    <t>WP_003153433.1</t>
  </si>
  <si>
    <t>ribosome biogenesis GTPase Der</t>
  </si>
  <si>
    <t>BAMY_RS11205</t>
  </si>
  <si>
    <t>old_locus_tag=BAMY_10950</t>
  </si>
  <si>
    <t>WP_003153431.1</t>
  </si>
  <si>
    <t>BAMY_RS11210</t>
  </si>
  <si>
    <t>old_locus_tag=BAMY_10955</t>
  </si>
  <si>
    <t>WP_003153429.1</t>
  </si>
  <si>
    <t>YpzI family protein</t>
  </si>
  <si>
    <t>BAMY_RS11215</t>
  </si>
  <si>
    <t>old_locus_tag=BAMY_10960</t>
  </si>
  <si>
    <t>WP_015388064.1</t>
  </si>
  <si>
    <t>type 2 isopentenyl-diphosphate Delta-isomerase</t>
  </si>
  <si>
    <t>BAMY_RS11220</t>
  </si>
  <si>
    <t>old_locus_tag=BAMY_10965</t>
  </si>
  <si>
    <t>WP_003153426.1</t>
  </si>
  <si>
    <t>30S ribosomal protein S1</t>
  </si>
  <si>
    <t>BAMY_RS11225</t>
  </si>
  <si>
    <t>old_locus_tag=BAMY_10970</t>
  </si>
  <si>
    <t>WP_014305316.1</t>
  </si>
  <si>
    <t>cytidylate kinase</t>
  </si>
  <si>
    <t>BAMY_RS11230</t>
  </si>
  <si>
    <t>old_locus_tag=BAMY_10975</t>
  </si>
  <si>
    <t>WP_025852717.1</t>
  </si>
  <si>
    <t>flagellar brake protein</t>
  </si>
  <si>
    <t>BAMY_RS11235</t>
  </si>
  <si>
    <t>old_locus_tag=BAMY_10980</t>
  </si>
  <si>
    <t>WP_025852719.1</t>
  </si>
  <si>
    <t>germination protein YpeB</t>
  </si>
  <si>
    <t>BAMY_RS11240</t>
  </si>
  <si>
    <t>old_locus_tag=BAMY_10985</t>
  </si>
  <si>
    <t>WP_003153416.1</t>
  </si>
  <si>
    <t>spore cortex-lytic enzyme</t>
  </si>
  <si>
    <t>BAMY_RS11245</t>
  </si>
  <si>
    <t>old_locus_tag=BAMY_10990</t>
  </si>
  <si>
    <t>WP_003153415.1</t>
  </si>
  <si>
    <t>protease PrsW</t>
  </si>
  <si>
    <t>BAMY_RS11250</t>
  </si>
  <si>
    <t>old_locus_tag=BAMY_10995</t>
  </si>
  <si>
    <t>WP_024085539.1</t>
  </si>
  <si>
    <t>BAMY_RS11255</t>
  </si>
  <si>
    <t>old_locus_tag=BAMY_11000</t>
  </si>
  <si>
    <t>WP_003153413.1</t>
  </si>
  <si>
    <t>glutamate dehydrogenase</t>
  </si>
  <si>
    <t>BAMY_RS11260</t>
  </si>
  <si>
    <t>old_locus_tag=BAMY_11005</t>
  </si>
  <si>
    <t>WP_003153412.1</t>
  </si>
  <si>
    <t>adapter protein MecA</t>
  </si>
  <si>
    <t>BAMY_RS11265</t>
  </si>
  <si>
    <t>old_locus_tag=BAMY_11010</t>
  </si>
  <si>
    <t>WP_003153411.1</t>
  </si>
  <si>
    <t>BAMY_RS11270</t>
  </si>
  <si>
    <t>old_locus_tag=BAMY_11015</t>
  </si>
  <si>
    <t>WP_014305320.1</t>
  </si>
  <si>
    <t>BAMY_RS11275</t>
  </si>
  <si>
    <t>old_locus_tag=BAMY_11020</t>
  </si>
  <si>
    <t>WP_071543347.1</t>
  </si>
  <si>
    <t>BAMY_RS11280</t>
  </si>
  <si>
    <t>old_locus_tag=BAMY_11025</t>
  </si>
  <si>
    <t>WP_014305323.1</t>
  </si>
  <si>
    <t>CAAX protease family protein</t>
  </si>
  <si>
    <t>BAMY_RS11285</t>
  </si>
  <si>
    <t>old_locus_tag=BAMY_11030</t>
  </si>
  <si>
    <t>WP_003153405.1</t>
  </si>
  <si>
    <t>ATP-dependent DNA helicase RecS</t>
  </si>
  <si>
    <t>BAMY_RS11290</t>
  </si>
  <si>
    <t>old_locus_tag=BAMY_11035</t>
  </si>
  <si>
    <t>WP_003153404.1</t>
  </si>
  <si>
    <t>BAMY_RS11295</t>
  </si>
  <si>
    <t>old_locus_tag=BAMY_11040</t>
  </si>
  <si>
    <t>WP_003153403.1</t>
  </si>
  <si>
    <t>ferredoxin</t>
  </si>
  <si>
    <t>BAMY_RS11300</t>
  </si>
  <si>
    <t>old_locus_tag=BAMY_11045</t>
  </si>
  <si>
    <t>WP_003153402.1</t>
  </si>
  <si>
    <t>riboflavin transporter FmnP</t>
  </si>
  <si>
    <t>BAMY_RS11305</t>
  </si>
  <si>
    <t>old_locus_tag=BAMY_11050</t>
  </si>
  <si>
    <t>WP_003153401.1</t>
  </si>
  <si>
    <t>phosphoglycerate dehydrogenase</t>
  </si>
  <si>
    <t>BAMY_RS11310</t>
  </si>
  <si>
    <t>old_locus_tag=BAMY_11055</t>
  </si>
  <si>
    <t>WP_025852735.1</t>
  </si>
  <si>
    <t>BAMY_RS11315</t>
  </si>
  <si>
    <t>old_locus_tag=BAMY_11060</t>
  </si>
  <si>
    <t>WP_003153399.1</t>
  </si>
  <si>
    <t>RNA polymerase sigma factor SigX</t>
  </si>
  <si>
    <t>BAMY_RS11320</t>
  </si>
  <si>
    <t>old_locus_tag=BAMY_11065</t>
  </si>
  <si>
    <t>WP_003153398.1</t>
  </si>
  <si>
    <t>BAMY_RS11325</t>
  </si>
  <si>
    <t>old_locus_tag=BAMY_11070</t>
  </si>
  <si>
    <t>WP_003153397.1</t>
  </si>
  <si>
    <t>BAMY_RS11330</t>
  </si>
  <si>
    <t>old_locus_tag=BAMY_11075</t>
  </si>
  <si>
    <t>WP_003153395.1</t>
  </si>
  <si>
    <t>c-type cytochrome biogenesis protein CcsB</t>
  </si>
  <si>
    <t>BAMY_RS11335</t>
  </si>
  <si>
    <t>old_locus_tag=BAMY_11080</t>
  </si>
  <si>
    <t>WP_003153393.1</t>
  </si>
  <si>
    <t>cytochrome c biogenesis protein</t>
  </si>
  <si>
    <t>BAMY_RS11340</t>
  </si>
  <si>
    <t>old_locus_tag=BAMY_11085</t>
  </si>
  <si>
    <t>WP_003153391.1</t>
  </si>
  <si>
    <t>BAMY_RS11345</t>
  </si>
  <si>
    <t>old_locus_tag=BAMY_11090</t>
  </si>
  <si>
    <t>WP_015388055.1</t>
  </si>
  <si>
    <t>ribosomal large subunit pseudouridine synthase B</t>
  </si>
  <si>
    <t>BAMY_RS11350</t>
  </si>
  <si>
    <t>old_locus_tag=BAMY_11095</t>
  </si>
  <si>
    <t>WP_003153387.1</t>
  </si>
  <si>
    <t>spore maturation protein</t>
  </si>
  <si>
    <t>BAMY_RS11355</t>
  </si>
  <si>
    <t>old_locus_tag=BAMY_11100</t>
  </si>
  <si>
    <t>WP_003153385.1</t>
  </si>
  <si>
    <t>BAMY_RS11360</t>
  </si>
  <si>
    <t>old_locus_tag=BAMY_11105</t>
  </si>
  <si>
    <t>WP_025852745.1</t>
  </si>
  <si>
    <t>BAMY_RS11365</t>
  </si>
  <si>
    <t>old_locus_tag=BAMY_11110</t>
  </si>
  <si>
    <t>WP_003153380.1</t>
  </si>
  <si>
    <t>BAMY_RS11370</t>
  </si>
  <si>
    <t>old_locus_tag=BAMY_11115</t>
  </si>
  <si>
    <t>WP_003153378.1</t>
  </si>
  <si>
    <t>segregation/condensation protein B</t>
  </si>
  <si>
    <t>BAMY_RS11375</t>
  </si>
  <si>
    <t>old_locus_tag=BAMY_11120</t>
  </si>
  <si>
    <t>WP_003153377.1</t>
  </si>
  <si>
    <t>segregation/condensation protein A</t>
  </si>
  <si>
    <t>BAMY_RS11380</t>
  </si>
  <si>
    <t>WP_003153376.1</t>
  </si>
  <si>
    <t>BAMY_RS11385</t>
  </si>
  <si>
    <t>old_locus_tag=BAMY_11125</t>
  </si>
  <si>
    <t>WP_012117889.1</t>
  </si>
  <si>
    <t>BAMY_RS11390</t>
  </si>
  <si>
    <t>WP_003153374.1</t>
  </si>
  <si>
    <t>BAMY_RS11395</t>
  </si>
  <si>
    <t>old_locus_tag=BAMY_11130</t>
  </si>
  <si>
    <t>WP_025852750.1</t>
  </si>
  <si>
    <t>reductase</t>
  </si>
  <si>
    <t>BAMY_RS11400</t>
  </si>
  <si>
    <t>old_locus_tag=BAMY_11135</t>
  </si>
  <si>
    <t>WP_003153372.1</t>
  </si>
  <si>
    <t>6,7-dimethyl-8-ribityllumazine synthase</t>
  </si>
  <si>
    <t>BAMY_RS11405</t>
  </si>
  <si>
    <t>old_locus_tag=BAMY_11140</t>
  </si>
  <si>
    <t>WP_003153371.1</t>
  </si>
  <si>
    <t>riboflavin biosynthesis protein RibBA</t>
  </si>
  <si>
    <t>BAMY_RS11410</t>
  </si>
  <si>
    <t>old_locus_tag=BAMY_11145</t>
  </si>
  <si>
    <t>WP_071543348.1</t>
  </si>
  <si>
    <t>riboflavin synthase subunit alpha</t>
  </si>
  <si>
    <t>BAMY_RS11415</t>
  </si>
  <si>
    <t>old_locus_tag=BAMY_11150</t>
  </si>
  <si>
    <t>WP_025852754.1</t>
  </si>
  <si>
    <t>bifunctional diaminohydroxyphosphoribosylaminopyrimidine deaminase/5-amino-6-(5-phosphoribosylamino)uracil reductase</t>
  </si>
  <si>
    <t>BAMY_RS11420</t>
  </si>
  <si>
    <t>old_locus_tag=BAMY_11155</t>
  </si>
  <si>
    <t>WP_003153366.1</t>
  </si>
  <si>
    <t>BAMY_RS11425</t>
  </si>
  <si>
    <t>old_locus_tag=BAMY_11160</t>
  </si>
  <si>
    <t>WP_032861567.1</t>
  </si>
  <si>
    <t>BAMY_RS11430</t>
  </si>
  <si>
    <t>old_locus_tag=BAMY_11165</t>
  </si>
  <si>
    <t>WP_014305331.1</t>
  </si>
  <si>
    <t>BAMY_RS11435</t>
  </si>
  <si>
    <t>old_locus_tag=BAMY_11170</t>
  </si>
  <si>
    <t>WP_003153363.1</t>
  </si>
  <si>
    <t>BAMY_RS11440</t>
  </si>
  <si>
    <t>old_locus_tag=BAMY_11175</t>
  </si>
  <si>
    <t>WP_003153362.1</t>
  </si>
  <si>
    <t>BAMY_RS11445</t>
  </si>
  <si>
    <t>old_locus_tag=BAMY_11180</t>
  </si>
  <si>
    <t>WP_014305333.1</t>
  </si>
  <si>
    <t>diaminopimelate decarboxylase</t>
  </si>
  <si>
    <t>BAMY_RS11450</t>
  </si>
  <si>
    <t>old_locus_tag=BAMY_11185</t>
  </si>
  <si>
    <t>WP_003153360.1</t>
  </si>
  <si>
    <t>BAMY_RS11455</t>
  </si>
  <si>
    <t>old_locus_tag=BAMY_11190</t>
  </si>
  <si>
    <t>WP_032861569.1</t>
  </si>
  <si>
    <t>stage V sporulation protein AE</t>
  </si>
  <si>
    <t>BAMY_RS11460</t>
  </si>
  <si>
    <t>old_locus_tag=BAMY_11195</t>
  </si>
  <si>
    <t>WP_003153356.1</t>
  </si>
  <si>
    <t>BAMY_RS11465</t>
  </si>
  <si>
    <t>old_locus_tag=BAMY_11200</t>
  </si>
  <si>
    <t>WP_003153355.1</t>
  </si>
  <si>
    <t>stage V sporulation protein AD</t>
  </si>
  <si>
    <t>BAMY_RS11470</t>
  </si>
  <si>
    <t>old_locus_tag=BAMY_11205</t>
  </si>
  <si>
    <t>WP_003153353.1</t>
  </si>
  <si>
    <t>stage V sporulation protein AC</t>
  </si>
  <si>
    <t>BAMY_RS11475</t>
  </si>
  <si>
    <t>old_locus_tag=BAMY_11210</t>
  </si>
  <si>
    <t>WP_014305336.1</t>
  </si>
  <si>
    <t>stage V sporulation protein AB</t>
  </si>
  <si>
    <t>BAMY_RS11480</t>
  </si>
  <si>
    <t>old_locus_tag=BAMY_11215</t>
  </si>
  <si>
    <t>WP_014305337.1</t>
  </si>
  <si>
    <t>stage V sporulation protein AA</t>
  </si>
  <si>
    <t>BAMY_RS11485</t>
  </si>
  <si>
    <t>old_locus_tag=BAMY_11220</t>
  </si>
  <si>
    <t>WP_003153348.1</t>
  </si>
  <si>
    <t>BAMY_RS11490</t>
  </si>
  <si>
    <t>old_locus_tag=BAMY_11225</t>
  </si>
  <si>
    <t>WP_003153347.1</t>
  </si>
  <si>
    <t>anti-sigma F factor</t>
  </si>
  <si>
    <t>BAMY_RS11495</t>
  </si>
  <si>
    <t>old_locus_tag=BAMY_11230</t>
  </si>
  <si>
    <t>WP_025852766.1</t>
  </si>
  <si>
    <t>anti-sigma F factor antagonist</t>
  </si>
  <si>
    <t>BAMY_RS11500</t>
  </si>
  <si>
    <t>old_locus_tag=BAMY_11235</t>
  </si>
  <si>
    <t>WP_003153342.1</t>
  </si>
  <si>
    <t>BAMY_RS11505</t>
  </si>
  <si>
    <t>old_locus_tag=BAMY_11240</t>
  </si>
  <si>
    <t>WP_014305339.1</t>
  </si>
  <si>
    <t>BAMY_RS11510</t>
  </si>
  <si>
    <t>old_locus_tag=BAMY_11245</t>
  </si>
  <si>
    <t>WP_003153338.1</t>
  </si>
  <si>
    <t>phosphopentomutase</t>
  </si>
  <si>
    <t>BAMY_RS11515</t>
  </si>
  <si>
    <t>old_locus_tag=BAMY_11250</t>
  </si>
  <si>
    <t>WP_003153334.1</t>
  </si>
  <si>
    <t>site-specific tyrosine recombinase XerD</t>
  </si>
  <si>
    <t>BAMY_RS11520</t>
  </si>
  <si>
    <t>old_locus_tag=BAMY_11255</t>
  </si>
  <si>
    <t>WP_003153331.1</t>
  </si>
  <si>
    <t>BAMY_RS11525</t>
  </si>
  <si>
    <t>old_locus_tag=BAMY_11260</t>
  </si>
  <si>
    <t>WP_003153330.1</t>
  </si>
  <si>
    <t>BAMY_RS11530</t>
  </si>
  <si>
    <t>old_locus_tag=BAMY_11265</t>
  </si>
  <si>
    <t>WP_024085550.1</t>
  </si>
  <si>
    <t>stage II sporulation protein M</t>
  </si>
  <si>
    <t>BAMY_RS11535</t>
  </si>
  <si>
    <t>old_locus_tag=BAMY_11270</t>
  </si>
  <si>
    <t>WP_024085551.1</t>
  </si>
  <si>
    <t>BAMY_RS11540</t>
  </si>
  <si>
    <t>old_locus_tag=BAMY_11275</t>
  </si>
  <si>
    <t>WP_003153325.1</t>
  </si>
  <si>
    <t>BAMY_RS11545</t>
  </si>
  <si>
    <t>old_locus_tag=BAMY_11280</t>
  </si>
  <si>
    <t>WP_014305342.1</t>
  </si>
  <si>
    <t>NAD-dependent malic enzyme 1</t>
  </si>
  <si>
    <t>BAMY_RS11550</t>
  </si>
  <si>
    <t>old_locus_tag=BAMY_11285</t>
  </si>
  <si>
    <t>WP_003153323.1</t>
  </si>
  <si>
    <t>Na+/H+ antiporter NhaC</t>
  </si>
  <si>
    <t>BAMY_RS11555</t>
  </si>
  <si>
    <t>old_locus_tag=BAMY_11290</t>
  </si>
  <si>
    <t>WP_003153322.1</t>
  </si>
  <si>
    <t>aspartate ammonia-lyase</t>
  </si>
  <si>
    <t>BAMY_RS11560</t>
  </si>
  <si>
    <t>old_locus_tag=BAMY_11295</t>
  </si>
  <si>
    <t>WP_003153321.1</t>
  </si>
  <si>
    <t>L-asparaginase 1</t>
  </si>
  <si>
    <t>BAMY_RS11565</t>
  </si>
  <si>
    <t>old_locus_tag=BAMY_11300</t>
  </si>
  <si>
    <t>WP_003153320.1</t>
  </si>
  <si>
    <t>BAMY_RS11570</t>
  </si>
  <si>
    <t>old_locus_tag=BAMY_11305</t>
  </si>
  <si>
    <t>WP_015388049.1</t>
  </si>
  <si>
    <t>TIGR00375 family protein</t>
  </si>
  <si>
    <t>BAMY_RS11575</t>
  </si>
  <si>
    <t>old_locus_tag=BAMY_11310</t>
  </si>
  <si>
    <t>WP_003153317.1</t>
  </si>
  <si>
    <t>BAMY_RS11580</t>
  </si>
  <si>
    <t>old_locus_tag=BAMY_11315</t>
  </si>
  <si>
    <t>WP_003153315.1</t>
  </si>
  <si>
    <t>cell division protein</t>
  </si>
  <si>
    <t>BAMY_RS11585</t>
  </si>
  <si>
    <t>old_locus_tag=BAMY_11320</t>
  </si>
  <si>
    <t>WP_024085553.1</t>
  </si>
  <si>
    <t>BAMY_RS11590</t>
  </si>
  <si>
    <t>old_locus_tag=BAMY_11325</t>
  </si>
  <si>
    <t>WP_003153311.1</t>
  </si>
  <si>
    <t>BAMY_RS11595</t>
  </si>
  <si>
    <t>old_locus_tag=BAMY_11330</t>
  </si>
  <si>
    <t>WP_025852782.1</t>
  </si>
  <si>
    <t>BAMY_RS11600</t>
  </si>
  <si>
    <t>old_locus_tag=BAMY_11335</t>
  </si>
  <si>
    <t>WP_003153307.1</t>
  </si>
  <si>
    <t>BAMY_RS11605</t>
  </si>
  <si>
    <t>old_locus_tag=BAMY_11340</t>
  </si>
  <si>
    <t>WP_014305346.1</t>
  </si>
  <si>
    <t>BAMY_RS11610</t>
  </si>
  <si>
    <t>old_locus_tag=BAMY_11345</t>
  </si>
  <si>
    <t>WP_024085554.1</t>
  </si>
  <si>
    <t>BAMY_RS11615</t>
  </si>
  <si>
    <t>old_locus_tag=BAMY_11350</t>
  </si>
  <si>
    <t>WP_003153298.1</t>
  </si>
  <si>
    <t>BAMY_RS11620</t>
  </si>
  <si>
    <t>old_locus_tag=BAMY_11355</t>
  </si>
  <si>
    <t>WP_003153297.1</t>
  </si>
  <si>
    <t>polYB</t>
  </si>
  <si>
    <t>BAMY_RS11625</t>
  </si>
  <si>
    <t>old_locus_tag=BAMY_11360</t>
  </si>
  <si>
    <t>WP_015388047.1</t>
  </si>
  <si>
    <t>DNA polymerase IV</t>
  </si>
  <si>
    <t>BAMY_RS11630</t>
  </si>
  <si>
    <t>old_locus_tag=BAMY_11365</t>
  </si>
  <si>
    <t>WP_015388046.1</t>
  </si>
  <si>
    <t>BAMY_RS11635</t>
  </si>
  <si>
    <t>old_locus_tag=BAMY_11370</t>
  </si>
  <si>
    <t>WP_003153294.1</t>
  </si>
  <si>
    <t>BAMY_RS11640</t>
  </si>
  <si>
    <t>old_locus_tag=BAMY_11375</t>
  </si>
  <si>
    <t>WP_025852785.1</t>
  </si>
  <si>
    <t>BAMY_RS11645</t>
  </si>
  <si>
    <t>old_locus_tag=BAMY_11380</t>
  </si>
  <si>
    <t>WP_003153291.1</t>
  </si>
  <si>
    <t>BAMY_RS11650</t>
  </si>
  <si>
    <t>old_locus_tag=BAMY_11385</t>
  </si>
  <si>
    <t>WP_003153290.1</t>
  </si>
  <si>
    <t>type I pantothenate kinase</t>
  </si>
  <si>
    <t>BAMY_RS11655</t>
  </si>
  <si>
    <t>old_locus_tag=BAMY_11390</t>
  </si>
  <si>
    <t>WP_025852787.1</t>
  </si>
  <si>
    <t>D-serine ammonia-lyase</t>
  </si>
  <si>
    <t>BAMY_RS11660</t>
  </si>
  <si>
    <t>old_locus_tag=BAMY_11395</t>
  </si>
  <si>
    <t>WP_025852789.1</t>
  </si>
  <si>
    <t>BAMY_RS11665</t>
  </si>
  <si>
    <t>old_locus_tag=BAMY_11400</t>
  </si>
  <si>
    <t>WP_025852791.1</t>
  </si>
  <si>
    <t>BAMY_RS11670</t>
  </si>
  <si>
    <t>old_locus_tag=BAMY_11405</t>
  </si>
  <si>
    <t>WP_014305355.1</t>
  </si>
  <si>
    <t>BAMY_RS11675</t>
  </si>
  <si>
    <t>old_locus_tag=BAMY_11410</t>
  </si>
  <si>
    <t>WP_014305356.1</t>
  </si>
  <si>
    <t>BAMY_RS11680</t>
  </si>
  <si>
    <t>old_locus_tag=BAMY_11415</t>
  </si>
  <si>
    <t>WP_025852793.1</t>
  </si>
  <si>
    <t>BAMY_RS11685</t>
  </si>
  <si>
    <t>old_locus_tag=BAMY_11420</t>
  </si>
  <si>
    <t>WP_003153276.1</t>
  </si>
  <si>
    <t>BAMY_RS11690</t>
  </si>
  <si>
    <t>old_locus_tag=BAMY_11425</t>
  </si>
  <si>
    <t>WP_025852794.1</t>
  </si>
  <si>
    <t>BAMY_RS11695</t>
  </si>
  <si>
    <t>old_locus_tag=BAMY_11430</t>
  </si>
  <si>
    <t>WP_071543349.1</t>
  </si>
  <si>
    <t>BAMY_RS11700</t>
  </si>
  <si>
    <t>old_locus_tag=BAMY_11435</t>
  </si>
  <si>
    <t>WP_025852800.1</t>
  </si>
  <si>
    <t>BAMY_RS11705</t>
  </si>
  <si>
    <t>old_locus_tag=BAMY_11440</t>
  </si>
  <si>
    <t>WP_071543350.1</t>
  </si>
  <si>
    <t>BAMY_RS11710</t>
  </si>
  <si>
    <t>old_locus_tag=BAMY_11445</t>
  </si>
  <si>
    <t>WP_025852802.1</t>
  </si>
  <si>
    <t>BAMY_RS11715</t>
  </si>
  <si>
    <t>old_locus_tag=BAMY_11450</t>
  </si>
  <si>
    <t>WP_025852803.1</t>
  </si>
  <si>
    <t>BAMY_RS11720</t>
  </si>
  <si>
    <t>old_locus_tag=BAMY_11455</t>
  </si>
  <si>
    <t>WP_071543351.1</t>
  </si>
  <si>
    <t>BAMY_RS11725</t>
  </si>
  <si>
    <t>old_locus_tag=BAMY_11460</t>
  </si>
  <si>
    <t>WP_003153268.1</t>
  </si>
  <si>
    <t>BAMY_RS11730</t>
  </si>
  <si>
    <t>old_locus_tag=BAMY_11465</t>
  </si>
  <si>
    <t>WP_025852810.1</t>
  </si>
  <si>
    <t>AMP-dependent synthetase</t>
  </si>
  <si>
    <t>BAMY_RS11735</t>
  </si>
  <si>
    <t>old_locus_tag=BAMY_11470</t>
  </si>
  <si>
    <t>WP_003153264.1</t>
  </si>
  <si>
    <t>BAMY_RS11740</t>
  </si>
  <si>
    <t>old_locus_tag=BAMY_11475</t>
  </si>
  <si>
    <t>WP_014418317.1</t>
  </si>
  <si>
    <t>D-fructose-6-phosphate amidotransferase</t>
  </si>
  <si>
    <t>BAMY_RS11745</t>
  </si>
  <si>
    <t>old_locus_tag=BAMY_11480</t>
  </si>
  <si>
    <t>WP_025852814.1</t>
  </si>
  <si>
    <t>BAMY_RS11750</t>
  </si>
  <si>
    <t>old_locus_tag=BAMY_11485</t>
  </si>
  <si>
    <t>WP_003153257.1</t>
  </si>
  <si>
    <t>transcription antiterminator</t>
  </si>
  <si>
    <t>BAMY_RS11755</t>
  </si>
  <si>
    <t>BAMY_RS11760</t>
  </si>
  <si>
    <t>old_locus_tag=BAMY_11490</t>
  </si>
  <si>
    <t>WP_014305368.1</t>
  </si>
  <si>
    <t>BAMY_RS11765</t>
  </si>
  <si>
    <t>old_locus_tag=BAMY_11495</t>
  </si>
  <si>
    <t>WP_003153252.1</t>
  </si>
  <si>
    <t>BAMY_RS11770</t>
  </si>
  <si>
    <t>old_locus_tag=BAMY_11500</t>
  </si>
  <si>
    <t>WP_025852820.1</t>
  </si>
  <si>
    <t>NADPH dehydrogenase NamA</t>
  </si>
  <si>
    <t>BAMY_RS11775</t>
  </si>
  <si>
    <t>old_locus_tag=BAMY_11505</t>
  </si>
  <si>
    <t>WP_025852822.1</t>
  </si>
  <si>
    <t>BAMY_RS11780</t>
  </si>
  <si>
    <t>old_locus_tag=BAMY_11510</t>
  </si>
  <si>
    <t>WP_003153246.1</t>
  </si>
  <si>
    <t>BAMY_RS11785</t>
  </si>
  <si>
    <t>old_locus_tag=BAMY_11515</t>
  </si>
  <si>
    <t>WP_003153244.1</t>
  </si>
  <si>
    <t>ribonuclease Z</t>
  </si>
  <si>
    <t>BAMY_RS11790</t>
  </si>
  <si>
    <t>old_locus_tag=BAMY_11520</t>
  </si>
  <si>
    <t>WP_003153243.1</t>
  </si>
  <si>
    <t>glucose-6-phosphate dehydrogenase</t>
  </si>
  <si>
    <t>BAMY_RS11795</t>
  </si>
  <si>
    <t>old_locus_tag=BAMY_11525</t>
  </si>
  <si>
    <t>WP_003153241.1</t>
  </si>
  <si>
    <t>phosphogluconate dehydrogenase (NADP(+)-dependent, decarboxylating)</t>
  </si>
  <si>
    <t>BAMY_RS11800</t>
  </si>
  <si>
    <t>old_locus_tag=BAMY_11530</t>
  </si>
  <si>
    <t>WP_003153240.1</t>
  </si>
  <si>
    <t>BAMY_RS11805</t>
  </si>
  <si>
    <t>old_locus_tag=BAMY_11535</t>
  </si>
  <si>
    <t>WP_003153239.1</t>
  </si>
  <si>
    <t>BAMY_RS11810</t>
  </si>
  <si>
    <t>old_locus_tag=BAMY_11540</t>
  </si>
  <si>
    <t>WP_003153238.1</t>
  </si>
  <si>
    <t>OxaA precursor</t>
  </si>
  <si>
    <t>BAMY_RS11815</t>
  </si>
  <si>
    <t>old_locus_tag=BAMY_11545</t>
  </si>
  <si>
    <t>WP_025852824.1</t>
  </si>
  <si>
    <t>BAMY_RS11820</t>
  </si>
  <si>
    <t>old_locus_tag=BAMY_11550</t>
  </si>
  <si>
    <t>WP_003153236.1</t>
  </si>
  <si>
    <t>methylmalonyl-CoA carboxyltransferase</t>
  </si>
  <si>
    <t>BAMY_RS11825</t>
  </si>
  <si>
    <t>old_locus_tag=BAMY_11555</t>
  </si>
  <si>
    <t>WP_003153235.1</t>
  </si>
  <si>
    <t>methylmalonyl-CoA epimerase</t>
  </si>
  <si>
    <t>BAMY_RS11830</t>
  </si>
  <si>
    <t>old_locus_tag=BAMY_11560</t>
  </si>
  <si>
    <t>WP_014305372.1</t>
  </si>
  <si>
    <t>BAMY_RS11835</t>
  </si>
  <si>
    <t>old_locus_tag=BAMY_11565</t>
  </si>
  <si>
    <t>WP_003153231.1</t>
  </si>
  <si>
    <t>BAMY_RS11840</t>
  </si>
  <si>
    <t>old_locus_tag=BAMY_11570</t>
  </si>
  <si>
    <t>WP_003153229.1</t>
  </si>
  <si>
    <t>peptide ABC transporter ATP-binding protein</t>
  </si>
  <si>
    <t>BAMY_RS11845</t>
  </si>
  <si>
    <t>old_locus_tag=BAMY_11575</t>
  </si>
  <si>
    <t>WP_003153227.1</t>
  </si>
  <si>
    <t>arginine ABC transporter permease</t>
  </si>
  <si>
    <t>BAMY_RS11850</t>
  </si>
  <si>
    <t>old_locus_tag=BAMY_11580</t>
  </si>
  <si>
    <t>WP_003153224.1</t>
  </si>
  <si>
    <t>BAMY_RS11855</t>
  </si>
  <si>
    <t>old_locus_tag=BAMY_11585</t>
  </si>
  <si>
    <t>WP_003153223.1</t>
  </si>
  <si>
    <t>BAMY_RS11860</t>
  </si>
  <si>
    <t>old_locus_tag=BAMY_11590</t>
  </si>
  <si>
    <t>WP_025852833.1</t>
  </si>
  <si>
    <t>lipid kinase</t>
  </si>
  <si>
    <t>BAMY_RS11865</t>
  </si>
  <si>
    <t>old_locus_tag=BAMY_11595</t>
  </si>
  <si>
    <t>WP_025852834.1</t>
  </si>
  <si>
    <t>BAMY_RS11870</t>
  </si>
  <si>
    <t>old_locus_tag=BAMY_11600</t>
  </si>
  <si>
    <t>WP_003153216.1</t>
  </si>
  <si>
    <t>BAMY_RS11875</t>
  </si>
  <si>
    <t>old_locus_tag=BAMY_11605</t>
  </si>
  <si>
    <t>WP_003153214.1</t>
  </si>
  <si>
    <t>2-oxoisovalerate dehydrogenase subunit alpha</t>
  </si>
  <si>
    <t>BAMY_RS11880</t>
  </si>
  <si>
    <t>old_locus_tag=BAMY_11610</t>
  </si>
  <si>
    <t>WP_025852836.1</t>
  </si>
  <si>
    <t>BAMY_RS11885</t>
  </si>
  <si>
    <t>old_locus_tag=BAMY_11615</t>
  </si>
  <si>
    <t>WP_014305378.1</t>
  </si>
  <si>
    <t>butyrate kinase</t>
  </si>
  <si>
    <t>BAMY_RS11890</t>
  </si>
  <si>
    <t>old_locus_tag=BAMY_11620</t>
  </si>
  <si>
    <t>WP_003153209.1</t>
  </si>
  <si>
    <t>leucine dehydrogenase</t>
  </si>
  <si>
    <t>BAMY_RS11895</t>
  </si>
  <si>
    <t>old_locus_tag=BAMY_11625</t>
  </si>
  <si>
    <t>WP_003153207.1</t>
  </si>
  <si>
    <t>phosphate butyryltransferase</t>
  </si>
  <si>
    <t>BAMY_RS11900</t>
  </si>
  <si>
    <t>old_locus_tag=BAMY_11630</t>
  </si>
  <si>
    <t>WP_025852843.1</t>
  </si>
  <si>
    <t>BAMY_RS11905</t>
  </si>
  <si>
    <t>old_locus_tag=BAMY_11635</t>
  </si>
  <si>
    <t>WP_007408378.1</t>
  </si>
  <si>
    <t>BAMY_RS11910</t>
  </si>
  <si>
    <t>old_locus_tag=BAMY_11640</t>
  </si>
  <si>
    <t>WP_025852845.1</t>
  </si>
  <si>
    <t>methylisocitrate lyase</t>
  </si>
  <si>
    <t>BAMY_RS11915</t>
  </si>
  <si>
    <t>old_locus_tag=BAMY_11645</t>
  </si>
  <si>
    <t>WP_050436833.1</t>
  </si>
  <si>
    <t>2-methylcitrate dehydratase</t>
  </si>
  <si>
    <t>BAMY_RS11920</t>
  </si>
  <si>
    <t>old_locus_tag=BAMY_11650</t>
  </si>
  <si>
    <t>WP_003153198.1</t>
  </si>
  <si>
    <t>citrate synthase</t>
  </si>
  <si>
    <t>BAMY_RS11925</t>
  </si>
  <si>
    <t>old_locus_tag=BAMY_11655</t>
  </si>
  <si>
    <t>WP_071543352.1</t>
  </si>
  <si>
    <t>BAMY_RS11930</t>
  </si>
  <si>
    <t>old_locus_tag=BAMY_11660</t>
  </si>
  <si>
    <t>WP_003153196.1</t>
  </si>
  <si>
    <t>3-hydroxybutyryl-CoA dehydrogenase</t>
  </si>
  <si>
    <t>BAMY_RS11935</t>
  </si>
  <si>
    <t>old_locus_tag=BAMY_11665</t>
  </si>
  <si>
    <t>WP_025852849.1</t>
  </si>
  <si>
    <t>BAMY_RS11940</t>
  </si>
  <si>
    <t>old_locus_tag=BAMY_11670</t>
  </si>
  <si>
    <t>WP_003153194.1</t>
  </si>
  <si>
    <t>BAMY_RS11945</t>
  </si>
  <si>
    <t>old_locus_tag=BAMY_11675</t>
  </si>
  <si>
    <t>WP_015388023.1</t>
  </si>
  <si>
    <t>BAMY_RS11950</t>
  </si>
  <si>
    <t>old_locus_tag=BAMY_11680</t>
  </si>
  <si>
    <t>WP_032857295.1</t>
  </si>
  <si>
    <t>BAMY_RS11955</t>
  </si>
  <si>
    <t>old_locus_tag=BAMY_11685</t>
  </si>
  <si>
    <t>WP_007408366.1</t>
  </si>
  <si>
    <t>sporulation membrane protein YtaF</t>
  </si>
  <si>
    <t>BAMY_RS11960</t>
  </si>
  <si>
    <t>old_locus_tag=BAMY_11690</t>
  </si>
  <si>
    <t>WP_003153189.1</t>
  </si>
  <si>
    <t>BAMY_RS11965</t>
  </si>
  <si>
    <t>old_locus_tag=BAMY_11700</t>
  </si>
  <si>
    <t>WP_025852854.1</t>
  </si>
  <si>
    <t>NADH-dependent flavin oxidoreductase</t>
  </si>
  <si>
    <t>BAMY_RS11970</t>
  </si>
  <si>
    <t>old_locus_tag=BAMY_11705</t>
  </si>
  <si>
    <t>WP_003153183.1</t>
  </si>
  <si>
    <t>BAMY_RS11975</t>
  </si>
  <si>
    <t>old_locus_tag=BAMY_11710</t>
  </si>
  <si>
    <t>WP_014305392.1</t>
  </si>
  <si>
    <t>BAMY_RS11980</t>
  </si>
  <si>
    <t>old_locus_tag=BAMY_11715</t>
  </si>
  <si>
    <t>WP_025852858.1</t>
  </si>
  <si>
    <t>BAMY_RS11985</t>
  </si>
  <si>
    <t>old_locus_tag=BAMY_11720</t>
  </si>
  <si>
    <t>WP_025852860.1</t>
  </si>
  <si>
    <t>sporulation transcription factor Spo0A</t>
  </si>
  <si>
    <t>BAMY_RS11990</t>
  </si>
  <si>
    <t>old_locus_tag=BAMY_11725</t>
  </si>
  <si>
    <t>WP_071543353.1</t>
  </si>
  <si>
    <t>SpoIVB peptidase</t>
  </si>
  <si>
    <t>BAMY_RS11995</t>
  </si>
  <si>
    <t>old_locus_tag=BAMY_11730</t>
  </si>
  <si>
    <t>WP_025852862.1</t>
  </si>
  <si>
    <t>DNA repair protein RecN</t>
  </si>
  <si>
    <t>BAMY_RS12000</t>
  </si>
  <si>
    <t>old_locus_tag=BAMY_11735</t>
  </si>
  <si>
    <t>WP_003153173.1</t>
  </si>
  <si>
    <t>arginine repressor</t>
  </si>
  <si>
    <t>BAMY_RS12005</t>
  </si>
  <si>
    <t>old_locus_tag=BAMY_11740</t>
  </si>
  <si>
    <t>WP_003153172.1</t>
  </si>
  <si>
    <t>TlyA family rRNA (cytidine-2'-O)-methyltransferase</t>
  </si>
  <si>
    <t>BAMY_RS12010</t>
  </si>
  <si>
    <t>old_locus_tag=BAMY_11745</t>
  </si>
  <si>
    <t>WP_024085592.1</t>
  </si>
  <si>
    <t>1-deoxy-D-xylulose-5-phosphate synthase</t>
  </si>
  <si>
    <t>BAMY_RS12015</t>
  </si>
  <si>
    <t>old_locus_tag=BAMY_11750</t>
  </si>
  <si>
    <t>WP_014305396.1</t>
  </si>
  <si>
    <t>farnesyl-diphosphate synthase</t>
  </si>
  <si>
    <t>BAMY_RS12020</t>
  </si>
  <si>
    <t>old_locus_tag=BAMY_11755</t>
  </si>
  <si>
    <t>WP_007408352.1</t>
  </si>
  <si>
    <t>exodeoxyribonuclease 7 small subunit</t>
  </si>
  <si>
    <t>BAMY_RS12025</t>
  </si>
  <si>
    <t>old_locus_tag=BAMY_11760</t>
  </si>
  <si>
    <t>WP_025852868.1</t>
  </si>
  <si>
    <t>exodeoxyribonuclease VII large subunit</t>
  </si>
  <si>
    <t>BAMY_RS12030</t>
  </si>
  <si>
    <t>old_locus_tag=BAMY_11765</t>
  </si>
  <si>
    <t>WP_007408350.1</t>
  </si>
  <si>
    <t>bifunctional methylenetetrahydrofolate dehydrogenase/methenyltetrahydrofolate cyclohydrolase</t>
  </si>
  <si>
    <t>BAMY_RS12035</t>
  </si>
  <si>
    <t>old_locus_tag=BAMY_11770</t>
  </si>
  <si>
    <t>WP_003153163.1</t>
  </si>
  <si>
    <t>N utilization substance protein B</t>
  </si>
  <si>
    <t>BAMY_RS12040</t>
  </si>
  <si>
    <t>old_locus_tag=BAMY_11775</t>
  </si>
  <si>
    <t>WP_003153156.1</t>
  </si>
  <si>
    <t>BAMY_RS12045</t>
  </si>
  <si>
    <t>old_locus_tag=BAMY_11780</t>
  </si>
  <si>
    <t>WP_003153154.1</t>
  </si>
  <si>
    <t>acetyl-CoA carboxylase biotin carboxylase subunit</t>
  </si>
  <si>
    <t>BAMY_RS12050</t>
  </si>
  <si>
    <t>old_locus_tag=BAMY_11785</t>
  </si>
  <si>
    <t>WP_003153152.1</t>
  </si>
  <si>
    <t>acetyl-CoA carboxylase, biotin carboxyl carrier protein</t>
  </si>
  <si>
    <t>BAMY_RS12055</t>
  </si>
  <si>
    <t>old_locus_tag=BAMY_11790</t>
  </si>
  <si>
    <t>WP_014305399.1</t>
  </si>
  <si>
    <t>stage III sporulation protein AH</t>
  </si>
  <si>
    <t>BAMY_RS12060</t>
  </si>
  <si>
    <t>old_locus_tag=BAMY_11795</t>
  </si>
  <si>
    <t>WP_003153148.1</t>
  </si>
  <si>
    <t>stage III sporulation protein AG</t>
  </si>
  <si>
    <t>BAMY_RS12065</t>
  </si>
  <si>
    <t>old_locus_tag=BAMY_11800</t>
  </si>
  <si>
    <t>WP_003153146.1</t>
  </si>
  <si>
    <t>stage III sporulation protein AF</t>
  </si>
  <si>
    <t>BAMY_RS12070</t>
  </si>
  <si>
    <t>old_locus_tag=BAMY_11805</t>
  </si>
  <si>
    <t>WP_003153145.1</t>
  </si>
  <si>
    <t>stage III sporulation protein AE</t>
  </si>
  <si>
    <t>BAMY_RS12075</t>
  </si>
  <si>
    <t>old_locus_tag=BAMY_11810</t>
  </si>
  <si>
    <t>WP_071392571.1</t>
  </si>
  <si>
    <t>stage III sporulation protein AD</t>
  </si>
  <si>
    <t>BAMY_RS12080</t>
  </si>
  <si>
    <t>old_locus_tag=BAMY_11815</t>
  </si>
  <si>
    <t>WP_003153142.1</t>
  </si>
  <si>
    <t>stage III sporulation protein AC</t>
  </si>
  <si>
    <t>BAMY_RS12085</t>
  </si>
  <si>
    <t>old_locus_tag=BAMY_11820</t>
  </si>
  <si>
    <t>WP_003153126.1</t>
  </si>
  <si>
    <t>stage III sporulation protein SpoAB</t>
  </si>
  <si>
    <t>BAMY_RS12090</t>
  </si>
  <si>
    <t>old_locus_tag=BAMY_11825</t>
  </si>
  <si>
    <t>WP_003153125.1</t>
  </si>
  <si>
    <t>stage III sporulation protein AA</t>
  </si>
  <si>
    <t>BAMY_RS12095</t>
  </si>
  <si>
    <t>old_locus_tag=BAMY_11830</t>
  </si>
  <si>
    <t>WP_003153124.1</t>
  </si>
  <si>
    <t>BAMY_RS12100</t>
  </si>
  <si>
    <t>old_locus_tag=BAMY_11835</t>
  </si>
  <si>
    <t>WP_003153123.1</t>
  </si>
  <si>
    <t>elongation factor P</t>
  </si>
  <si>
    <t>BAMY_RS12105</t>
  </si>
  <si>
    <t>old_locus_tag=BAMY_11840</t>
  </si>
  <si>
    <t>WP_003153122.1</t>
  </si>
  <si>
    <t>peptidase M24</t>
  </si>
  <si>
    <t>BAMY_RS12110</t>
  </si>
  <si>
    <t>old_locus_tag=BAMY_11845</t>
  </si>
  <si>
    <t>WP_015388012.1</t>
  </si>
  <si>
    <t>BAMY_RS12115</t>
  </si>
  <si>
    <t>old_locus_tag=BAMY_11850</t>
  </si>
  <si>
    <t>WP_003153120.1</t>
  </si>
  <si>
    <t>BAMY_RS12120</t>
  </si>
  <si>
    <t>old_locus_tag=BAMY_11855</t>
  </si>
  <si>
    <t>WP_003153119.1</t>
  </si>
  <si>
    <t>BAMY_RS12125</t>
  </si>
  <si>
    <t>old_locus_tag=BAMY_11860</t>
  </si>
  <si>
    <t>WP_003153118.1</t>
  </si>
  <si>
    <t>BAMY_RS12130</t>
  </si>
  <si>
    <t>old_locus_tag=BAMY_11865</t>
  </si>
  <si>
    <t>WP_007408338.1</t>
  </si>
  <si>
    <t>transcriptional regulator MntR</t>
  </si>
  <si>
    <t>BAMY_RS12135</t>
  </si>
  <si>
    <t>old_locus_tag=BAMY_11870</t>
  </si>
  <si>
    <t>WP_025852904.1</t>
  </si>
  <si>
    <t>octanoyltransferase</t>
  </si>
  <si>
    <t>BAMY_RS12140</t>
  </si>
  <si>
    <t>old_locus_tag=BAMY_11875</t>
  </si>
  <si>
    <t>WP_007408335.1</t>
  </si>
  <si>
    <t>rhodanese-like domain-containing protein</t>
  </si>
  <si>
    <t>BAMY_RS12145</t>
  </si>
  <si>
    <t>old_locus_tag=BAMY_11880</t>
  </si>
  <si>
    <t>WP_025852906.1</t>
  </si>
  <si>
    <t>glycine dehydrogenase (aminomethyl-transferring)</t>
  </si>
  <si>
    <t>BAMY_RS12150</t>
  </si>
  <si>
    <t>old_locus_tag=BAMY_11885</t>
  </si>
  <si>
    <t>WP_032856854.1</t>
  </si>
  <si>
    <t>BAMY_RS12155</t>
  </si>
  <si>
    <t>old_locus_tag=BAMY_11890</t>
  </si>
  <si>
    <t>WP_003153108.1</t>
  </si>
  <si>
    <t>glycine cleavage system protein T</t>
  </si>
  <si>
    <t>BAMY_RS12160</t>
  </si>
  <si>
    <t>old_locus_tag=BAMY_11895</t>
  </si>
  <si>
    <t>WP_003153107.1</t>
  </si>
  <si>
    <t>BAMY_RS12165</t>
  </si>
  <si>
    <t>old_locus_tag=BAMY_11900</t>
  </si>
  <si>
    <t>WP_014305407.1</t>
  </si>
  <si>
    <t>BAMY_RS12170</t>
  </si>
  <si>
    <t>old_locus_tag=BAMY_11905</t>
  </si>
  <si>
    <t>WP_003153105.1</t>
  </si>
  <si>
    <t>protein sinI</t>
  </si>
  <si>
    <t>BAMY_RS12175</t>
  </si>
  <si>
    <t>old_locus_tag=BAMY_11910</t>
  </si>
  <si>
    <t>WP_010789193.1</t>
  </si>
  <si>
    <t>BAMY_RS12180</t>
  </si>
  <si>
    <t>old_locus_tag=BAMY_11915</t>
  </si>
  <si>
    <t>WP_003153102.1</t>
  </si>
  <si>
    <t>BAMY_RS12185</t>
  </si>
  <si>
    <t>old_locus_tag=BAMY_11920</t>
  </si>
  <si>
    <t>WP_025852917.1</t>
  </si>
  <si>
    <t>S26 family signal peptidase</t>
  </si>
  <si>
    <t>BAMY_RS12190</t>
  </si>
  <si>
    <t>old_locus_tag=BAMY_11925</t>
  </si>
  <si>
    <t>WP_025852919.1</t>
  </si>
  <si>
    <t>amyloid fiber anchoring/assembly protein TapA</t>
  </si>
  <si>
    <t>BAMY_RS12195</t>
  </si>
  <si>
    <t>old_locus_tag=BAMY_11930</t>
  </si>
  <si>
    <t>WP_003153097.1</t>
  </si>
  <si>
    <t>BAMY_RS12200</t>
  </si>
  <si>
    <t>old_locus_tag=BAMY_11935</t>
  </si>
  <si>
    <t>WP_003153093.1</t>
  </si>
  <si>
    <t>YqzE family protein</t>
  </si>
  <si>
    <t>BAMY_RS12205</t>
  </si>
  <si>
    <t>old_locus_tag=BAMY_11940</t>
  </si>
  <si>
    <t>WP_014305410.1</t>
  </si>
  <si>
    <t>BAMY_RS12210</t>
  </si>
  <si>
    <t>old_locus_tag=BAMY_11945</t>
  </si>
  <si>
    <t>WP_003153090.1</t>
  </si>
  <si>
    <t>BAMY_RS12215</t>
  </si>
  <si>
    <t>old_locus_tag=BAMY_11950</t>
  </si>
  <si>
    <t>WP_015388003.1</t>
  </si>
  <si>
    <t>competence protein ComGE</t>
  </si>
  <si>
    <t>BAMY_RS12220</t>
  </si>
  <si>
    <t>old_locus_tag=BAMY_11955</t>
  </si>
  <si>
    <t>WP_025852922.1</t>
  </si>
  <si>
    <t>BAMY_RS12225</t>
  </si>
  <si>
    <t>old_locus_tag=BAMY_11960</t>
  </si>
  <si>
    <t>WP_024085601.1</t>
  </si>
  <si>
    <t>BAMY_RS12230</t>
  </si>
  <si>
    <t>old_locus_tag=BAMY_11965</t>
  </si>
  <si>
    <t>WP_024085602.1</t>
  </si>
  <si>
    <t>BAMY_RS12235</t>
  </si>
  <si>
    <t>old_locus_tag=BAMY_11970</t>
  </si>
  <si>
    <t>WP_003153083.1</t>
  </si>
  <si>
    <t>BAMY_RS12240</t>
  </si>
  <si>
    <t>old_locus_tag=BAMY_11975</t>
  </si>
  <si>
    <t>WP_003153082.1</t>
  </si>
  <si>
    <t>BAMY_RS12245</t>
  </si>
  <si>
    <t>old_locus_tag=BAMY_11980</t>
  </si>
  <si>
    <t>WP_014305416.1</t>
  </si>
  <si>
    <t>BAMY_RS12250</t>
  </si>
  <si>
    <t>old_locus_tag=BAMY_11985</t>
  </si>
  <si>
    <t>WP_025852928.1</t>
  </si>
  <si>
    <t>rsbT co-antagonist protein rsbRD</t>
  </si>
  <si>
    <t>BAMY_RS12255</t>
  </si>
  <si>
    <t>old_locus_tag=BAMY_11990</t>
  </si>
  <si>
    <t>BAMY_RS12260</t>
  </si>
  <si>
    <t>old_locus_tag=BAMY_11995</t>
  </si>
  <si>
    <t>WP_003153079.1</t>
  </si>
  <si>
    <t>BAMY_RS12265</t>
  </si>
  <si>
    <t>old_locus_tag=BAMY_12000</t>
  </si>
  <si>
    <t>WP_003153078.1</t>
  </si>
  <si>
    <t>BAMY_RS12270</t>
  </si>
  <si>
    <t>old_locus_tag=BAMY_12005</t>
  </si>
  <si>
    <t>WP_025852931.1</t>
  </si>
  <si>
    <t>BAMY_RS12275</t>
  </si>
  <si>
    <t>old_locus_tag=BAMY_12010</t>
  </si>
  <si>
    <t>WP_003153076.1</t>
  </si>
  <si>
    <t>BAMY_RS12280</t>
  </si>
  <si>
    <t>old_locus_tag=BAMY_12015</t>
  </si>
  <si>
    <t>WP_025852933.1</t>
  </si>
  <si>
    <t>BAMY_RS12285</t>
  </si>
  <si>
    <t>old_locus_tag=BAMY_12020</t>
  </si>
  <si>
    <t>WP_025852935.1</t>
  </si>
  <si>
    <t>BAMY_RS12290</t>
  </si>
  <si>
    <t>old_locus_tag=BAMY_12025</t>
  </si>
  <si>
    <t>WP_025852936.1</t>
  </si>
  <si>
    <t>BAMY_RS12295</t>
  </si>
  <si>
    <t>old_locus_tag=BAMY_12030</t>
  </si>
  <si>
    <t>WP_017418148.1</t>
  </si>
  <si>
    <t>glucokinase</t>
  </si>
  <si>
    <t>BAMY_RS12300</t>
  </si>
  <si>
    <t>old_locus_tag=BAMY_12035</t>
  </si>
  <si>
    <t>WP_025852938.1</t>
  </si>
  <si>
    <t>BAMY_RS12305</t>
  </si>
  <si>
    <t>old_locus_tag=BAMY_12040</t>
  </si>
  <si>
    <t>WP_003153063.1</t>
  </si>
  <si>
    <t>BAMY_RS12310</t>
  </si>
  <si>
    <t>old_locus_tag=BAMY_12045</t>
  </si>
  <si>
    <t>WP_003153058.1</t>
  </si>
  <si>
    <t>5-formyltetrahydrofolate cyclo-ligase</t>
  </si>
  <si>
    <t>BAMY_RS12315</t>
  </si>
  <si>
    <t>WP_003153056.1</t>
  </si>
  <si>
    <t>BAMY_RS12320</t>
  </si>
  <si>
    <t>old_locus_tag=BAMY_12050</t>
  </si>
  <si>
    <t>WP_003153047.1</t>
  </si>
  <si>
    <t>BAMY_RS12325</t>
  </si>
  <si>
    <t>old_locus_tag=BAMY_12055</t>
  </si>
  <si>
    <t>WP_003153042.1</t>
  </si>
  <si>
    <t>BAMY_RS12330</t>
  </si>
  <si>
    <t>old_locus_tag=BAMY_12060</t>
  </si>
  <si>
    <t>WP_003153040.1</t>
  </si>
  <si>
    <t>BAMY_RS12335</t>
  </si>
  <si>
    <t>old_locus_tag=BAMY_12065</t>
  </si>
  <si>
    <t>WP_003153038.1</t>
  </si>
  <si>
    <t>BAMY_RS12340</t>
  </si>
  <si>
    <t>old_locus_tag=BAMY_12070</t>
  </si>
  <si>
    <t>WP_003153036.1</t>
  </si>
  <si>
    <t>phosphate ABC transporter, permease protein PstA</t>
  </si>
  <si>
    <t>BAMY_RS12345</t>
  </si>
  <si>
    <t>old_locus_tag=BAMY_12075</t>
  </si>
  <si>
    <t>WP_003153034.1</t>
  </si>
  <si>
    <t>phosphate ABC transporter permease subunit PstC</t>
  </si>
  <si>
    <t>BAMY_RS12350</t>
  </si>
  <si>
    <t>old_locus_tag=BAMY_12080</t>
  </si>
  <si>
    <t>WP_012117998.1</t>
  </si>
  <si>
    <t>phosphate-binding protein</t>
  </si>
  <si>
    <t>BAMY_RS12355</t>
  </si>
  <si>
    <t>old_locus_tag=BAMY_12085</t>
  </si>
  <si>
    <t>WP_014305428.1</t>
  </si>
  <si>
    <t>BAMY_RS12360</t>
  </si>
  <si>
    <t>old_locus_tag=BAMY_12090</t>
  </si>
  <si>
    <t>WP_014305429.1</t>
  </si>
  <si>
    <t>BAMY_RS12365</t>
  </si>
  <si>
    <t>old_locus_tag=BAMY_12095</t>
  </si>
  <si>
    <t>WP_024085608.1</t>
  </si>
  <si>
    <t>BAMY_RS12370</t>
  </si>
  <si>
    <t>old_locus_tag=BAMY_12100</t>
  </si>
  <si>
    <t>WP_003153024.1</t>
  </si>
  <si>
    <t>BAMY_RS12375</t>
  </si>
  <si>
    <t>old_locus_tag=BAMY_12105</t>
  </si>
  <si>
    <t>WP_025852946.1</t>
  </si>
  <si>
    <t>BAMY_RS12380</t>
  </si>
  <si>
    <t>old_locus_tag=BAMY_12110</t>
  </si>
  <si>
    <t>WP_025852947.1</t>
  </si>
  <si>
    <t>BAMY_RS12385</t>
  </si>
  <si>
    <t>old_locus_tag=BAMY_12115</t>
  </si>
  <si>
    <t>WP_007408298.1</t>
  </si>
  <si>
    <t>4-hydroxy-3-methylbut-2-en-1-yl diphosphate synthase (flavodoxin)</t>
  </si>
  <si>
    <t>BAMY_RS12390</t>
  </si>
  <si>
    <t>old_locus_tag=BAMY_12120</t>
  </si>
  <si>
    <t>WP_003153020.1</t>
  </si>
  <si>
    <t>BAMY_RS12395</t>
  </si>
  <si>
    <t>old_locus_tag=BAMY_12125</t>
  </si>
  <si>
    <t>WP_007408297.1</t>
  </si>
  <si>
    <t>nucleotidase</t>
  </si>
  <si>
    <t>BAMY_RS12400</t>
  </si>
  <si>
    <t>old_locus_tag=BAMY_12130</t>
  </si>
  <si>
    <t>WP_003153018.1</t>
  </si>
  <si>
    <t>BAMY_RS12405</t>
  </si>
  <si>
    <t>old_locus_tag=BAMY_12135</t>
  </si>
  <si>
    <t>WP_003153016.1</t>
  </si>
  <si>
    <t>BAMY_RS12410</t>
  </si>
  <si>
    <t>old_locus_tag=BAMY_12140</t>
  </si>
  <si>
    <t>WP_003153013.1</t>
  </si>
  <si>
    <t>BAMY_RS12415</t>
  </si>
  <si>
    <t>old_locus_tag=BAMY_12145</t>
  </si>
  <si>
    <t>WP_063174749.1</t>
  </si>
  <si>
    <t>deoxyribonuclease IV</t>
  </si>
  <si>
    <t>BAMY_RS12420</t>
  </si>
  <si>
    <t>old_locus_tag=BAMY_12150</t>
  </si>
  <si>
    <t>WP_003153010.1</t>
  </si>
  <si>
    <t>BAMY_RS12425</t>
  </si>
  <si>
    <t>old_locus_tag=BAMY_12155</t>
  </si>
  <si>
    <t>WP_025852949.1</t>
  </si>
  <si>
    <t>BAMY_RS12430</t>
  </si>
  <si>
    <t>old_locus_tag=BAMY_12160</t>
  </si>
  <si>
    <t>WP_003153006.1</t>
  </si>
  <si>
    <t>4-hydroxy-3-methylbut-2-enyl diphosphate reductase</t>
  </si>
  <si>
    <t>BAMY_RS12435</t>
  </si>
  <si>
    <t>old_locus_tag=BAMY_12165</t>
  </si>
  <si>
    <t>WP_025852950.1</t>
  </si>
  <si>
    <t>Nif3-like dinuclear metal center hexameric protein</t>
  </si>
  <si>
    <t>BAMY_RS12440</t>
  </si>
  <si>
    <t>old_locus_tag=BAMY_12170</t>
  </si>
  <si>
    <t>WP_025852953.1</t>
  </si>
  <si>
    <t>BAMY_RS12445</t>
  </si>
  <si>
    <t>old_locus_tag=BAMY_12175</t>
  </si>
  <si>
    <t>WP_025852954.1</t>
  </si>
  <si>
    <t>cytochrome c'</t>
  </si>
  <si>
    <t>BAMY_RS12450</t>
  </si>
  <si>
    <t>old_locus_tag=BAMY_12180</t>
  </si>
  <si>
    <t>WP_003152998.1</t>
  </si>
  <si>
    <t>RNA polymerase sigma factor RpoD</t>
  </si>
  <si>
    <t>BAMY_RS12455</t>
  </si>
  <si>
    <t>old_locus_tag=BAMY_12185</t>
  </si>
  <si>
    <t>WP_025852958.1</t>
  </si>
  <si>
    <t>DNA primase</t>
  </si>
  <si>
    <t>BAMY_RS12460</t>
  </si>
  <si>
    <t>old_locus_tag=BAMY_12190</t>
  </si>
  <si>
    <t>WP_014418404.1</t>
  </si>
  <si>
    <t>DUF188 domain-containing protein</t>
  </si>
  <si>
    <t>BAMY_RS12465</t>
  </si>
  <si>
    <t>old_locus_tag=BAMY_12195</t>
  </si>
  <si>
    <t>WP_003152991.1</t>
  </si>
  <si>
    <t>phosphoenolpyruvate synthase regulatory protein</t>
  </si>
  <si>
    <t>BAMY_RS12470</t>
  </si>
  <si>
    <t>old_locus_tag=BAMY_12200</t>
  </si>
  <si>
    <t>WP_003152989.1</t>
  </si>
  <si>
    <t>BAMY_RS12475</t>
  </si>
  <si>
    <t>old_locus_tag=BAMY_12205</t>
  </si>
  <si>
    <t>WP_071543354.1</t>
  </si>
  <si>
    <t>glycine--tRNA ligase subunit beta</t>
  </si>
  <si>
    <t>BAMY_RS12480</t>
  </si>
  <si>
    <t>old_locus_tag=BAMY_12210</t>
  </si>
  <si>
    <t>WP_003152984.1</t>
  </si>
  <si>
    <t>glycine--tRNA ligase subunit alpha</t>
  </si>
  <si>
    <t>BAMY_RS12485</t>
  </si>
  <si>
    <t>old_locus_tag=BAMY_12215</t>
  </si>
  <si>
    <t>WP_003152982.1</t>
  </si>
  <si>
    <t>DNA repair protein RecO</t>
  </si>
  <si>
    <t>BAMY_RS12490</t>
  </si>
  <si>
    <t>old_locus_tag=BAMY_12220</t>
  </si>
  <si>
    <t>WP_007408286.1</t>
  </si>
  <si>
    <t>YqzL family protein</t>
  </si>
  <si>
    <t>BAMY_RS12495</t>
  </si>
  <si>
    <t>old_locus_tag=BAMY_12225</t>
  </si>
  <si>
    <t>WP_003152978.1</t>
  </si>
  <si>
    <t>GTPase Era</t>
  </si>
  <si>
    <t>BAMY_RS12500</t>
  </si>
  <si>
    <t>old_locus_tag=BAMY_12230</t>
  </si>
  <si>
    <t>WP_003152976.1</t>
  </si>
  <si>
    <t>cytidine deaminase</t>
  </si>
  <si>
    <t>BAMY_RS12505</t>
  </si>
  <si>
    <t>old_locus_tag=BAMY_12235</t>
  </si>
  <si>
    <t>WP_003152974.1</t>
  </si>
  <si>
    <t>UDP kinase</t>
  </si>
  <si>
    <t>BAMY_RS12510</t>
  </si>
  <si>
    <t>old_locus_tag=BAMY_12240</t>
  </si>
  <si>
    <t>WP_003152973.1</t>
  </si>
  <si>
    <t>rRNA maturation RNase YbeY</t>
  </si>
  <si>
    <t>BAMY_RS12515</t>
  </si>
  <si>
    <t>old_locus_tag=BAMY_12245</t>
  </si>
  <si>
    <t>WP_025852966.1</t>
  </si>
  <si>
    <t>HDIG domain-containing protein</t>
  </si>
  <si>
    <t>BAMY_RS12520</t>
  </si>
  <si>
    <t>old_locus_tag=BAMY_12250</t>
  </si>
  <si>
    <t>WP_003152970.1</t>
  </si>
  <si>
    <t>PhoH family protein</t>
  </si>
  <si>
    <t>BAMY_RS12525</t>
  </si>
  <si>
    <t>old_locus_tag=BAMY_12255</t>
  </si>
  <si>
    <t>WP_024085619.1</t>
  </si>
  <si>
    <t>stage IV sporulation protein</t>
  </si>
  <si>
    <t>BAMY_RS12530</t>
  </si>
  <si>
    <t>old_locus_tag=BAMY_12260</t>
  </si>
  <si>
    <t>WP_003152966.1</t>
  </si>
  <si>
    <t>sporulation protein YqfC</t>
  </si>
  <si>
    <t>BAMY_RS12535</t>
  </si>
  <si>
    <t>old_locus_tag=BAMY_12265</t>
  </si>
  <si>
    <t>WP_014305441.1</t>
  </si>
  <si>
    <t>BAMY_RS12540</t>
  </si>
  <si>
    <t>old_locus_tag=BAMY_12270</t>
  </si>
  <si>
    <t>WP_003152961.1</t>
  </si>
  <si>
    <t>BAMY_RS12545</t>
  </si>
  <si>
    <t>old_locus_tag=BAMY_12275</t>
  </si>
  <si>
    <t>WP_017418173.1</t>
  </si>
  <si>
    <t>BAMY_RS12550</t>
  </si>
  <si>
    <t>old_locus_tag=BAMY_12280</t>
  </si>
  <si>
    <t>WP_003152958.1</t>
  </si>
  <si>
    <t>BAMY_RS12555</t>
  </si>
  <si>
    <t>old_locus_tag=BAMY_12285</t>
  </si>
  <si>
    <t>WP_003152957.1</t>
  </si>
  <si>
    <t>30S ribosomal protein S21</t>
  </si>
  <si>
    <t>BAMY_RS12560</t>
  </si>
  <si>
    <t>old_locus_tag=BAMY_12290</t>
  </si>
  <si>
    <t>WP_071543355.1</t>
  </si>
  <si>
    <t>BAMY_RS12565</t>
  </si>
  <si>
    <t>old_locus_tag=BAMY_12295</t>
  </si>
  <si>
    <t>WP_025852978.1</t>
  </si>
  <si>
    <t>BAMY_RS12570</t>
  </si>
  <si>
    <t>old_locus_tag=BAMY_12300</t>
  </si>
  <si>
    <t>WP_071543356.1</t>
  </si>
  <si>
    <t>16S rRNA (uracil(1498)-N(3))-methyltransferase</t>
  </si>
  <si>
    <t>BAMY_RS12575</t>
  </si>
  <si>
    <t>old_locus_tag=BAMY_12305</t>
  </si>
  <si>
    <t>WP_003152897.1</t>
  </si>
  <si>
    <t>ribosomal protein L11 methyltransferase</t>
  </si>
  <si>
    <t>BAMY_RS12580</t>
  </si>
  <si>
    <t>old_locus_tag=BAMY_12310</t>
  </si>
  <si>
    <t>WP_003152895.1</t>
  </si>
  <si>
    <t>molecular chaperone DnaJ</t>
  </si>
  <si>
    <t>BAMY_RS12585</t>
  </si>
  <si>
    <t>old_locus_tag=BAMY_12315</t>
  </si>
  <si>
    <t>WP_003152893.1</t>
  </si>
  <si>
    <t>molecular chaperone DnaK</t>
  </si>
  <si>
    <t>BAMY_RS12590</t>
  </si>
  <si>
    <t>old_locus_tag=BAMY_12320</t>
  </si>
  <si>
    <t>WP_003152892.1</t>
  </si>
  <si>
    <t>nucleotide exchange factor GrpE</t>
  </si>
  <si>
    <t>BAMY_RS12595</t>
  </si>
  <si>
    <t>old_locus_tag=BAMY_12325</t>
  </si>
  <si>
    <t>WP_003152889.1</t>
  </si>
  <si>
    <t>HrcA family transcriptional regulator</t>
  </si>
  <si>
    <t>BAMY_RS12600</t>
  </si>
  <si>
    <t>old_locus_tag=BAMY_12330</t>
  </si>
  <si>
    <t>WP_025852981.1</t>
  </si>
  <si>
    <t>BAMY_RS12605</t>
  </si>
  <si>
    <t>old_locus_tag=BAMY_12335</t>
  </si>
  <si>
    <t>WP_013352938.1</t>
  </si>
  <si>
    <t>elongation factor 4</t>
  </si>
  <si>
    <t>BAMY_RS12610</t>
  </si>
  <si>
    <t>old_locus_tag=BAMY_12340</t>
  </si>
  <si>
    <t>WP_003152882.1</t>
  </si>
  <si>
    <t>BAMY_RS12615</t>
  </si>
  <si>
    <t>old_locus_tag=BAMY_12345</t>
  </si>
  <si>
    <t>WP_025852985.1</t>
  </si>
  <si>
    <t>stage II sporulation protein P</t>
  </si>
  <si>
    <t>BAMY_RS12620</t>
  </si>
  <si>
    <t>old_locus_tag=BAMY_12350</t>
  </si>
  <si>
    <t>WP_003152878.1</t>
  </si>
  <si>
    <t>GPR endopeptidase</t>
  </si>
  <si>
    <t>BAMY_RS12625</t>
  </si>
  <si>
    <t>old_locus_tag=BAMY_12355</t>
  </si>
  <si>
    <t>WP_003152876.1</t>
  </si>
  <si>
    <t>30S ribosomal protein S20</t>
  </si>
  <si>
    <t>BAMY_RS12630</t>
  </si>
  <si>
    <t>old_locus_tag=BAMY_12360</t>
  </si>
  <si>
    <t>WP_003152873.1</t>
  </si>
  <si>
    <t>DNA polymerase III subunit delta</t>
  </si>
  <si>
    <t>BAMY_RS12635</t>
  </si>
  <si>
    <t>old_locus_tag=BAMY_12365</t>
  </si>
  <si>
    <t>WP_003152870.1</t>
  </si>
  <si>
    <t>BAMY_RS12640</t>
  </si>
  <si>
    <t>old_locus_tag=BAMY_12370</t>
  </si>
  <si>
    <t>WP_025852986.1</t>
  </si>
  <si>
    <t>DNA internalization-related competence protein ComEC/Rec2</t>
  </si>
  <si>
    <t>BAMY_RS12645</t>
  </si>
  <si>
    <t>old_locus_tag=BAMY_12375</t>
  </si>
  <si>
    <t>WP_003152868.1</t>
  </si>
  <si>
    <t>ComE operon protein 2</t>
  </si>
  <si>
    <t>BAMY_RS12650</t>
  </si>
  <si>
    <t>old_locus_tag=BAMY_12380</t>
  </si>
  <si>
    <t>WP_003152867.1</t>
  </si>
  <si>
    <t>competence protein ComE</t>
  </si>
  <si>
    <t>BAMY_RS12655</t>
  </si>
  <si>
    <t>old_locus_tag=BAMY_12385</t>
  </si>
  <si>
    <t>WP_003152866.1</t>
  </si>
  <si>
    <t>late competence protein ComER</t>
  </si>
  <si>
    <t>BAMY_RS12660</t>
  </si>
  <si>
    <t>old_locus_tag=BAMY_12390</t>
  </si>
  <si>
    <t>WP_025852989.1</t>
  </si>
  <si>
    <t>BAMY_RS12665</t>
  </si>
  <si>
    <t>old_locus_tag=BAMY_12395</t>
  </si>
  <si>
    <t>WP_003152864.1</t>
  </si>
  <si>
    <t>ribosome silencing factor RsfS</t>
  </si>
  <si>
    <t>BAMY_RS12670</t>
  </si>
  <si>
    <t>old_locus_tag=BAMY_12400</t>
  </si>
  <si>
    <t>WP_003152863.1</t>
  </si>
  <si>
    <t>HD domain-containing protein</t>
  </si>
  <si>
    <t>BAMY_RS12675</t>
  </si>
  <si>
    <t>old_locus_tag=BAMY_12405</t>
  </si>
  <si>
    <t>WP_003152860.1</t>
  </si>
  <si>
    <t>nicotinate-nicotinamide nucleotide adenylyltransferase</t>
  </si>
  <si>
    <t>BAMY_RS12680</t>
  </si>
  <si>
    <t>old_locus_tag=BAMY_12410</t>
  </si>
  <si>
    <t>WP_003152858.1</t>
  </si>
  <si>
    <t>BAMY_RS12685</t>
  </si>
  <si>
    <t>old_locus_tag=BAMY_12415</t>
  </si>
  <si>
    <t>WP_025852995.1</t>
  </si>
  <si>
    <t>BAMY_RS12690</t>
  </si>
  <si>
    <t>old_locus_tag=BAMY_12420</t>
  </si>
  <si>
    <t>WP_003152855.1</t>
  </si>
  <si>
    <t>ribosome biogenesis GTPase YqeH</t>
  </si>
  <si>
    <t>BAMY_RS12695</t>
  </si>
  <si>
    <t>old_locus_tag=BAMY_12425</t>
  </si>
  <si>
    <t>WP_003152852.1</t>
  </si>
  <si>
    <t>BAMY_RS12700</t>
  </si>
  <si>
    <t>old_locus_tag=BAMY_12430</t>
  </si>
  <si>
    <t>WP_003152850.1</t>
  </si>
  <si>
    <t>BAMY_RS12705</t>
  </si>
  <si>
    <t>old_locus_tag=BAMY_12435</t>
  </si>
  <si>
    <t>WP_003152845.1</t>
  </si>
  <si>
    <t>BAMY_RS12710</t>
  </si>
  <si>
    <t>old_locus_tag=BAMY_12440</t>
  </si>
  <si>
    <t>WP_003152843.1</t>
  </si>
  <si>
    <t>BAMY_RS12715</t>
  </si>
  <si>
    <t>old_locus_tag=BAMY_12445</t>
  </si>
  <si>
    <t>WP_003152841.1</t>
  </si>
  <si>
    <t>BAMY_RS12720</t>
  </si>
  <si>
    <t>BAMY_RS12725</t>
  </si>
  <si>
    <t>old_locus_tag=BAMY_12450</t>
  </si>
  <si>
    <t>WP_003152839.1</t>
  </si>
  <si>
    <t>BAMY_RS12730</t>
  </si>
  <si>
    <t>old_locus_tag=BAMY_12455</t>
  </si>
  <si>
    <t>WP_003152837.1</t>
  </si>
  <si>
    <t>sporulation sigma factor SigK</t>
  </si>
  <si>
    <t>BAMY_RS12735</t>
  </si>
  <si>
    <t>BAMY_RS12740</t>
  </si>
  <si>
    <t>old_locus_tag=BAMY_12460</t>
  </si>
  <si>
    <t>WP_025853004.1</t>
  </si>
  <si>
    <t>acetylxylan esterase</t>
  </si>
  <si>
    <t>BAMY_RS12745</t>
  </si>
  <si>
    <t>old_locus_tag=BAMY_12465</t>
  </si>
  <si>
    <t>WP_003152833.1</t>
  </si>
  <si>
    <t>BAMY_RS12750</t>
  </si>
  <si>
    <t>old_locus_tag=BAMY_12470</t>
  </si>
  <si>
    <t>WP_025853008.1</t>
  </si>
  <si>
    <t>BAMY_RS12755</t>
  </si>
  <si>
    <t>old_locus_tag=BAMY_12475</t>
  </si>
  <si>
    <t>WP_003152820.1</t>
  </si>
  <si>
    <t>BAMY_RS12760</t>
  </si>
  <si>
    <t>old_locus_tag=BAMY_12480</t>
  </si>
  <si>
    <t>WP_013352982.1</t>
  </si>
  <si>
    <t>BAMY_RS12765</t>
  </si>
  <si>
    <t>pseudo;old_locus_tag=BAMY_12485</t>
  </si>
  <si>
    <t>BAMY_RS12770</t>
  </si>
  <si>
    <t>old_locus_tag=BAMY_12490</t>
  </si>
  <si>
    <t>WP_025853013.1</t>
  </si>
  <si>
    <t>tetracycline resistance MFS efflux pump</t>
  </si>
  <si>
    <t>BAMY_RS12775</t>
  </si>
  <si>
    <t>old_locus_tag=BAMY_12495</t>
  </si>
  <si>
    <t>WP_025853015.1</t>
  </si>
  <si>
    <t>BAMY_RS12780</t>
  </si>
  <si>
    <t>old_locus_tag=BAMY_12500</t>
  </si>
  <si>
    <t>WP_015387974.1</t>
  </si>
  <si>
    <t>BAMY_RS12785</t>
  </si>
  <si>
    <t>old_locus_tag=BAMY_12505</t>
  </si>
  <si>
    <t>WP_015387973.1</t>
  </si>
  <si>
    <t>BAMY_RS12790</t>
  </si>
  <si>
    <t>old_locus_tag=BAMY_12510</t>
  </si>
  <si>
    <t>WP_014305469.1</t>
  </si>
  <si>
    <t>BAMY_RS12795</t>
  </si>
  <si>
    <t>old_locus_tag=BAMY_12515</t>
  </si>
  <si>
    <t>WP_025853019.1</t>
  </si>
  <si>
    <t>sugar-phosphatase</t>
  </si>
  <si>
    <t>BAMY_RS12800</t>
  </si>
  <si>
    <t>old_locus_tag=BAMY_12520</t>
  </si>
  <si>
    <t>WP_003152806.1</t>
  </si>
  <si>
    <t>BAMY_RS12805</t>
  </si>
  <si>
    <t>old_locus_tag=BAMY_12525</t>
  </si>
  <si>
    <t>WP_025853021.1</t>
  </si>
  <si>
    <t>mannose-6-phosphate isomerase, class I</t>
  </si>
  <si>
    <t>BAMY_RS12810</t>
  </si>
  <si>
    <t>old_locus_tag=BAMY_12530</t>
  </si>
  <si>
    <t>WP_003152804.1</t>
  </si>
  <si>
    <t>PTS mannose transporter subunit IIABC</t>
  </si>
  <si>
    <t>BAMY_RS12815</t>
  </si>
  <si>
    <t>old_locus_tag=BAMY_12535</t>
  </si>
  <si>
    <t>WP_024085639.1</t>
  </si>
  <si>
    <t>BAMY_RS12820</t>
  </si>
  <si>
    <t>old_locus_tag=BAMY_12540</t>
  </si>
  <si>
    <t>WP_025853024.1</t>
  </si>
  <si>
    <t>BAMY_RS12825</t>
  </si>
  <si>
    <t>old_locus_tag=BAMY_12545</t>
  </si>
  <si>
    <t>WP_025853025.1</t>
  </si>
  <si>
    <t>aminoacyl-tRNA deacylase</t>
  </si>
  <si>
    <t>BAMY_RS12830</t>
  </si>
  <si>
    <t>old_locus_tag=BAMY_12550</t>
  </si>
  <si>
    <t>WP_003152795.1</t>
  </si>
  <si>
    <t>BAMY_RS12835</t>
  </si>
  <si>
    <t>old_locus_tag=BAMY_12555</t>
  </si>
  <si>
    <t>WP_003152792.1</t>
  </si>
  <si>
    <t>BAMY_RS12840</t>
  </si>
  <si>
    <t>old_locus_tag=BAMY_12560</t>
  </si>
  <si>
    <t>WP_024085643.1</t>
  </si>
  <si>
    <t>NADPH--cytochrome P450 reductase</t>
  </si>
  <si>
    <t>BAMY_RS12845</t>
  </si>
  <si>
    <t>old_locus_tag=BAMY_12565</t>
  </si>
  <si>
    <t>WP_003152789.1</t>
  </si>
  <si>
    <t>BAMY_RS12850</t>
  </si>
  <si>
    <t>old_locus_tag=BAMY_12570</t>
  </si>
  <si>
    <t>WP_015387964.1</t>
  </si>
  <si>
    <t>BAMY_RS12855</t>
  </si>
  <si>
    <t>old_locus_tag=BAMY_12575</t>
  </si>
  <si>
    <t>WP_003152787.1</t>
  </si>
  <si>
    <t>BAMY_RS12860</t>
  </si>
  <si>
    <t>pseudo;old_locus_tag=BAMY_12580</t>
  </si>
  <si>
    <t>BAMY_RS12865</t>
  </si>
  <si>
    <t>old_locus_tag=BAMY_12585</t>
  </si>
  <si>
    <t>WP_007408225.1</t>
  </si>
  <si>
    <t>formate/nitrite transporter</t>
  </si>
  <si>
    <t>BAMY_RS12870</t>
  </si>
  <si>
    <t>old_locus_tag=BAMY_12590</t>
  </si>
  <si>
    <t>WP_003152783.1</t>
  </si>
  <si>
    <t>BAMY_RS12875</t>
  </si>
  <si>
    <t>old_locus_tag=BAMY_12595</t>
  </si>
  <si>
    <t>WP_032856950.1</t>
  </si>
  <si>
    <t>BAMY_RS12880</t>
  </si>
  <si>
    <t>old_locus_tag=BAMY_12600</t>
  </si>
  <si>
    <t>WP_003152780.1</t>
  </si>
  <si>
    <t>BAMY_RS12885</t>
  </si>
  <si>
    <t>old_locus_tag=BAMY_12605</t>
  </si>
  <si>
    <t>WP_003152779.1</t>
  </si>
  <si>
    <t>BAMY_RS12890</t>
  </si>
  <si>
    <t>old_locus_tag=BAMY_12610</t>
  </si>
  <si>
    <t>WP_003152778.1</t>
  </si>
  <si>
    <t>BAMY_RS12895</t>
  </si>
  <si>
    <t>old_locus_tag=BAMY_12615</t>
  </si>
  <si>
    <t>WP_014305481.1</t>
  </si>
  <si>
    <t>cysteine synthase</t>
  </si>
  <si>
    <t>BAMY_RS12900</t>
  </si>
  <si>
    <t>old_locus_tag=BAMY_12620</t>
  </si>
  <si>
    <t>WP_003152774.1</t>
  </si>
  <si>
    <t>5'-methylthioadenosine/S-adenosylhomocysteine nucleosidase</t>
  </si>
  <si>
    <t>BAMY_RS12905</t>
  </si>
  <si>
    <t>old_locus_tag=BAMY_12625</t>
  </si>
  <si>
    <t>WP_024085645.1</t>
  </si>
  <si>
    <t>BAMY_RS12910</t>
  </si>
  <si>
    <t>old_locus_tag=BAMY_12630</t>
  </si>
  <si>
    <t>WP_003152771.1</t>
  </si>
  <si>
    <t>BAMY_RS12915</t>
  </si>
  <si>
    <t>old_locus_tag=BAMY_12635</t>
  </si>
  <si>
    <t>WP_014305483.1</t>
  </si>
  <si>
    <t>BAMY_RS12920</t>
  </si>
  <si>
    <t>old_locus_tag=BAMY_12640</t>
  </si>
  <si>
    <t>WP_015387957.1</t>
  </si>
  <si>
    <t>penicillin-binding protein 4B</t>
  </si>
  <si>
    <t>BAMY_RS12925</t>
  </si>
  <si>
    <t>old_locus_tag=BAMY_12645</t>
  </si>
  <si>
    <t>WP_003152766.1</t>
  </si>
  <si>
    <t>transcription elongation factor GreA</t>
  </si>
  <si>
    <t>BAMY_RS12930</t>
  </si>
  <si>
    <t>old_locus_tag=BAMY_12650</t>
  </si>
  <si>
    <t>WP_003152763.1</t>
  </si>
  <si>
    <t>uridine kinase</t>
  </si>
  <si>
    <t>BAMY_RS12935</t>
  </si>
  <si>
    <t>old_locus_tag=BAMY_12655</t>
  </si>
  <si>
    <t>WP_014305485.1</t>
  </si>
  <si>
    <t>protease</t>
  </si>
  <si>
    <t>BAMY_RS12940</t>
  </si>
  <si>
    <t>old_locus_tag=BAMY_12660</t>
  </si>
  <si>
    <t>WP_003152757.1</t>
  </si>
  <si>
    <t>peptidase U32</t>
  </si>
  <si>
    <t>BAMY_RS12945</t>
  </si>
  <si>
    <t>old_locus_tag=BAMY_12665</t>
  </si>
  <si>
    <t>WP_015387906.1</t>
  </si>
  <si>
    <t>BAMY_RS12950</t>
  </si>
  <si>
    <t>old_locus_tag=BAMY_12670</t>
  </si>
  <si>
    <t>WP_025853047.1</t>
  </si>
  <si>
    <t>BAMY_RS12955</t>
  </si>
  <si>
    <t>old_locus_tag=BAMY_12675</t>
  </si>
  <si>
    <t>WP_003152751.1</t>
  </si>
  <si>
    <t>BAMY_RS12960</t>
  </si>
  <si>
    <t>old_locus_tag=BAMY_12680</t>
  </si>
  <si>
    <t>WP_003152750.1</t>
  </si>
  <si>
    <t>crossover junction endodeoxyribonuclease RuvA</t>
  </si>
  <si>
    <t>BAMY_RS12965</t>
  </si>
  <si>
    <t>old_locus_tag=BAMY_12685</t>
  </si>
  <si>
    <t>WP_003152749.1</t>
  </si>
  <si>
    <t>BAMY_RS12970</t>
  </si>
  <si>
    <t>old_locus_tag=BAMY_12690</t>
  </si>
  <si>
    <t>WP_003152748.1</t>
  </si>
  <si>
    <t>alanine--tRNA ligase</t>
  </si>
  <si>
    <t>BAMY_RS12975</t>
  </si>
  <si>
    <t>old_locus_tag=BAMY_12695</t>
  </si>
  <si>
    <t>WP_025853051.1</t>
  </si>
  <si>
    <t>BAMY_RS12980</t>
  </si>
  <si>
    <t>old_locus_tag=BAMY_12700</t>
  </si>
  <si>
    <t>WP_003152746.1</t>
  </si>
  <si>
    <t>BAMY_RS12985</t>
  </si>
  <si>
    <t>old_locus_tag=BAMY_12705</t>
  </si>
  <si>
    <t>WP_003152745.1</t>
  </si>
  <si>
    <t>glutamine ABC transporter substrate-binding protein</t>
  </si>
  <si>
    <t>BAMY_RS12990</t>
  </si>
  <si>
    <t>old_locus_tag=BAMY_12710</t>
  </si>
  <si>
    <t>WP_003152744.1</t>
  </si>
  <si>
    <t>glutamine ABC transporter permease</t>
  </si>
  <si>
    <t>BAMY_RS12995</t>
  </si>
  <si>
    <t>old_locus_tag=BAMY_12715</t>
  </si>
  <si>
    <t>WP_024085646.1</t>
  </si>
  <si>
    <t>BAMY_RS13000</t>
  </si>
  <si>
    <t>old_locus_tag=BAMY_12720</t>
  </si>
  <si>
    <t>WP_003152741.1</t>
  </si>
  <si>
    <t>DUF3918 domain-containing protein</t>
  </si>
  <si>
    <t>BAMY_RS13005</t>
  </si>
  <si>
    <t>old_locus_tag=BAMY_12725</t>
  </si>
  <si>
    <t>WP_003152738.1</t>
  </si>
  <si>
    <t>BAMY_RS13010</t>
  </si>
  <si>
    <t>old_locus_tag=BAMY_12730</t>
  </si>
  <si>
    <t>WP_003152735.1</t>
  </si>
  <si>
    <t>BAMY_RS13015</t>
  </si>
  <si>
    <t>old_locus_tag=BAMY_12735</t>
  </si>
  <si>
    <t>WP_025853055.1</t>
  </si>
  <si>
    <t>BAMY_RS13020</t>
  </si>
  <si>
    <t>old_locus_tag=BAMY_12740</t>
  </si>
  <si>
    <t>WP_003152733.1</t>
  </si>
  <si>
    <t>BAMY_RS13025</t>
  </si>
  <si>
    <t>old_locus_tag=BAMY_12745</t>
  </si>
  <si>
    <t>WP_024085647.1</t>
  </si>
  <si>
    <t>tRNA(5-methylaminomethyl-2-thiouridine)-methyltransferase</t>
  </si>
  <si>
    <t>BAMY_RS13030</t>
  </si>
  <si>
    <t>old_locus_tag=BAMY_12750</t>
  </si>
  <si>
    <t>WP_003152731.1</t>
  </si>
  <si>
    <t>cysteine desulfurase</t>
  </si>
  <si>
    <t>BAMY_RS13035</t>
  </si>
  <si>
    <t>old_locus_tag=BAMY_12755</t>
  </si>
  <si>
    <t>WP_003152730.1</t>
  </si>
  <si>
    <t>BAMY_RS13040</t>
  </si>
  <si>
    <t>old_locus_tag=BAMY_12760</t>
  </si>
  <si>
    <t>WP_003152729.1</t>
  </si>
  <si>
    <t>recombinase RarA</t>
  </si>
  <si>
    <t>BAMY_RS13045</t>
  </si>
  <si>
    <t>old_locus_tag=BAMY_12765</t>
  </si>
  <si>
    <t>WP_025853061.1</t>
  </si>
  <si>
    <t>tRNA threonylcarbamoyladenosine dehydratase</t>
  </si>
  <si>
    <t>BAMY_RS13050</t>
  </si>
  <si>
    <t>old_locus_tag=BAMY_12770</t>
  </si>
  <si>
    <t>BAMY_RS13055</t>
  </si>
  <si>
    <t>old_locus_tag=BAMY_12775</t>
  </si>
  <si>
    <t>WP_025853063.1</t>
  </si>
  <si>
    <t>aspartate--tRNA ligase</t>
  </si>
  <si>
    <t>BAMY_RS13060</t>
  </si>
  <si>
    <t>old_locus_tag=BAMY_12780</t>
  </si>
  <si>
    <t>WP_003152726.1</t>
  </si>
  <si>
    <t>histidine--tRNA ligase</t>
  </si>
  <si>
    <t>BAMY_RS13065</t>
  </si>
  <si>
    <t>old_locus_tag=BAMY_12785</t>
  </si>
  <si>
    <t>WP_025853067.1</t>
  </si>
  <si>
    <t>BAMY_RS13070</t>
  </si>
  <si>
    <t>old_locus_tag=BAMY_12790</t>
  </si>
  <si>
    <t>WP_025853068.1</t>
  </si>
  <si>
    <t>D-tyrosyl-tRNA(Tyr) deacylase</t>
  </si>
  <si>
    <t>BAMY_RS13075</t>
  </si>
  <si>
    <t>old_locus_tag=BAMY_12795</t>
  </si>
  <si>
    <t>WP_003152716.1</t>
  </si>
  <si>
    <t>BAMY_RS13080</t>
  </si>
  <si>
    <t>old_locus_tag=BAMY_12800</t>
  </si>
  <si>
    <t>WP_003152714.1</t>
  </si>
  <si>
    <t>adenine phosphoribosyltransferase</t>
  </si>
  <si>
    <t>BAMY_RS13085</t>
  </si>
  <si>
    <t>old_locus_tag=BAMY_12805</t>
  </si>
  <si>
    <t>WP_025853072.1</t>
  </si>
  <si>
    <t>single-stranded-DNA-specific exonuclease RecJ</t>
  </si>
  <si>
    <t>BAMY_RS13090</t>
  </si>
  <si>
    <t>old_locus_tag=BAMY_12810</t>
  </si>
  <si>
    <t>WP_003152709.1</t>
  </si>
  <si>
    <t>BAMY_RS13095</t>
  </si>
  <si>
    <t>old_locus_tag=BAMY_12815</t>
  </si>
  <si>
    <t>WP_003152707.1</t>
  </si>
  <si>
    <t>BAMY_RS13100</t>
  </si>
  <si>
    <t>old_locus_tag=BAMY_12820</t>
  </si>
  <si>
    <t>WP_003152704.1</t>
  </si>
  <si>
    <t>protein translocase subunit SecDF</t>
  </si>
  <si>
    <t>BAMY_RS13105</t>
  </si>
  <si>
    <t>old_locus_tag=BAMY_12825</t>
  </si>
  <si>
    <t>WP_003152702.1</t>
  </si>
  <si>
    <t>BAMY_RS13110</t>
  </si>
  <si>
    <t>old_locus_tag=BAMY_12830</t>
  </si>
  <si>
    <t>WP_003152700.1</t>
  </si>
  <si>
    <t>stage V sporulation protein B</t>
  </si>
  <si>
    <t>BAMY_RS13115</t>
  </si>
  <si>
    <t>old_locus_tag=BAMY_12835</t>
  </si>
  <si>
    <t>WP_003152699.1</t>
  </si>
  <si>
    <t>BAMY_RS13120</t>
  </si>
  <si>
    <t>old_locus_tag=BAMY_12840</t>
  </si>
  <si>
    <t>WP_003152697.1</t>
  </si>
  <si>
    <t>BAMY_RS13125</t>
  </si>
  <si>
    <t>old_locus_tag=BAMY_12845</t>
  </si>
  <si>
    <t>WP_003152695.1</t>
  </si>
  <si>
    <t>preprotein translocase subunit YajC</t>
  </si>
  <si>
    <t>BAMY_RS13130</t>
  </si>
  <si>
    <t>old_locus_tag=BAMY_12850</t>
  </si>
  <si>
    <t>WP_014305500.1</t>
  </si>
  <si>
    <t>tRNA guanosine(34) transglycosylase Tgt</t>
  </si>
  <si>
    <t>BAMY_RS13135</t>
  </si>
  <si>
    <t>old_locus_tag=BAMY_12855</t>
  </si>
  <si>
    <t>WP_025853086.1</t>
  </si>
  <si>
    <t>S-adenosylmethionine:tRNA ribosyltransferase-isomerase</t>
  </si>
  <si>
    <t>BAMY_RS13140</t>
  </si>
  <si>
    <t>old_locus_tag=BAMY_12860</t>
  </si>
  <si>
    <t>WP_003152687.1</t>
  </si>
  <si>
    <t>BAMY_RS13145</t>
  </si>
  <si>
    <t>old_locus_tag=BAMY_12865</t>
  </si>
  <si>
    <t>WP_003152685.1</t>
  </si>
  <si>
    <t>Holliday junction DNA helicase RuvB</t>
  </si>
  <si>
    <t>BAMY_RS13150</t>
  </si>
  <si>
    <t>old_locus_tag=BAMY_12870</t>
  </si>
  <si>
    <t>WP_003152683.1</t>
  </si>
  <si>
    <t>Holliday junction ATP-dependent DNA helicase RuvA</t>
  </si>
  <si>
    <t>BAMY_RS13155</t>
  </si>
  <si>
    <t>old_locus_tag=BAMY_12875</t>
  </si>
  <si>
    <t>WP_012118093.1</t>
  </si>
  <si>
    <t>intercompartmental signaling factor BofC</t>
  </si>
  <si>
    <t>BAMY_RS13160</t>
  </si>
  <si>
    <t>old_locus_tag=BAMY_12880</t>
  </si>
  <si>
    <t>WP_014305502.1</t>
  </si>
  <si>
    <t>BAMY_RS13165</t>
  </si>
  <si>
    <t>old_locus_tag=BAMY_12885</t>
  </si>
  <si>
    <t>WP_003152677.1</t>
  </si>
  <si>
    <t>BAMY_RS13170</t>
  </si>
  <si>
    <t>old_locus_tag=BAMY_12890</t>
  </si>
  <si>
    <t>WP_025853094.1</t>
  </si>
  <si>
    <t>BAMY_RS13175</t>
  </si>
  <si>
    <t>old_locus_tag=BAMY_12895</t>
  </si>
  <si>
    <t>WP_024085652.1</t>
  </si>
  <si>
    <t>quinolinate synthetase</t>
  </si>
  <si>
    <t>BAMY_RS13180</t>
  </si>
  <si>
    <t>old_locus_tag=BAMY_12900</t>
  </si>
  <si>
    <t>WP_025853097.1</t>
  </si>
  <si>
    <t>nicotinate-nucleotide diphosphorylase (carboxylating)</t>
  </si>
  <si>
    <t>BAMY_RS13185</t>
  </si>
  <si>
    <t>old_locus_tag=BAMY_12905</t>
  </si>
  <si>
    <t>WP_003152671.1</t>
  </si>
  <si>
    <t>L-aspartate oxidase</t>
  </si>
  <si>
    <t>BAMY_RS13190</t>
  </si>
  <si>
    <t>old_locus_tag=BAMY_12910</t>
  </si>
  <si>
    <t>WP_025853099.1</t>
  </si>
  <si>
    <t>BAMY_RS13195</t>
  </si>
  <si>
    <t>old_locus_tag=BAMY_12915</t>
  </si>
  <si>
    <t>WP_014305508.1</t>
  </si>
  <si>
    <t>BAMY_RS13200</t>
  </si>
  <si>
    <t>old_locus_tag=BAMY_12920</t>
  </si>
  <si>
    <t>WP_003152668.1</t>
  </si>
  <si>
    <t>prephenate dehydratase</t>
  </si>
  <si>
    <t>BAMY_RS13205</t>
  </si>
  <si>
    <t>old_locus_tag=BAMY_12925</t>
  </si>
  <si>
    <t>WP_007408173.1</t>
  </si>
  <si>
    <t>BAMY_RS13210</t>
  </si>
  <si>
    <t>old_locus_tag=BAMY_12930</t>
  </si>
  <si>
    <t>WP_003152665.1</t>
  </si>
  <si>
    <t>GTPase ObgE</t>
  </si>
  <si>
    <t>BAMY_RS13215</t>
  </si>
  <si>
    <t>old_locus_tag=BAMY_12935</t>
  </si>
  <si>
    <t>WP_025853104.1</t>
  </si>
  <si>
    <t>BAMY_RS13220</t>
  </si>
  <si>
    <t>old_locus_tag=BAMY_12940</t>
  </si>
  <si>
    <t>WP_003152662.1</t>
  </si>
  <si>
    <t>50S ribosomal protein L27</t>
  </si>
  <si>
    <t>BAMY_RS13225</t>
  </si>
  <si>
    <t>old_locus_tag=BAMY_12945</t>
  </si>
  <si>
    <t>WP_012118103.1</t>
  </si>
  <si>
    <t>BAMY_RS13230</t>
  </si>
  <si>
    <t>old_locus_tag=BAMY_12950</t>
  </si>
  <si>
    <t>WP_003152660.1</t>
  </si>
  <si>
    <t>50S ribosomal protein L21</t>
  </si>
  <si>
    <t>BAMY_RS13235</t>
  </si>
  <si>
    <t>old_locus_tag=BAMY_12955</t>
  </si>
  <si>
    <t>WP_003152659.1</t>
  </si>
  <si>
    <t>stage IV sporulation protein FB</t>
  </si>
  <si>
    <t>BAMY_RS13240</t>
  </si>
  <si>
    <t>old_locus_tag=BAMY_12960</t>
  </si>
  <si>
    <t>WP_007408168.1</t>
  </si>
  <si>
    <t>stage IV sporulation protein FA</t>
  </si>
  <si>
    <t>BAMY_RS13245</t>
  </si>
  <si>
    <t>old_locus_tag=BAMY_12965</t>
  </si>
  <si>
    <t>WP_003152655.1</t>
  </si>
  <si>
    <t>septum site-determining protein MinD</t>
  </si>
  <si>
    <t>BAMY_RS13250</t>
  </si>
  <si>
    <t>old_locus_tag=BAMY_12970</t>
  </si>
  <si>
    <t>WP_003152653.1</t>
  </si>
  <si>
    <t>septum site-determining protein MinC</t>
  </si>
  <si>
    <t>BAMY_RS13255</t>
  </si>
  <si>
    <t>old_locus_tag=BAMY_12975</t>
  </si>
  <si>
    <t>WP_003152650.1</t>
  </si>
  <si>
    <t>rod shape-determining protein MreD</t>
  </si>
  <si>
    <t>BAMY_RS13260</t>
  </si>
  <si>
    <t>old_locus_tag=BAMY_12980</t>
  </si>
  <si>
    <t>WP_003152649.1</t>
  </si>
  <si>
    <t>rod shape-determining protein MreC</t>
  </si>
  <si>
    <t>BAMY_RS13265</t>
  </si>
  <si>
    <t>old_locus_tag=BAMY_12985</t>
  </si>
  <si>
    <t>WP_003152647.1</t>
  </si>
  <si>
    <t>BAMY_RS13270</t>
  </si>
  <si>
    <t>old_locus_tag=BAMY_12990</t>
  </si>
  <si>
    <t>WP_003152646.1</t>
  </si>
  <si>
    <t>BAMY_RS13275</t>
  </si>
  <si>
    <t>old_locus_tag=BAMY_12995</t>
  </si>
  <si>
    <t>WP_003152645.1</t>
  </si>
  <si>
    <t>septum formation inhibitor Maf</t>
  </si>
  <si>
    <t>BAMY_RS13280</t>
  </si>
  <si>
    <t>old_locus_tag=BAMY_13000</t>
  </si>
  <si>
    <t>WP_025853114.1</t>
  </si>
  <si>
    <t>stage II sporulation protein B</t>
  </si>
  <si>
    <t>BAMY_RS13285</t>
  </si>
  <si>
    <t>old_locus_tag=BAMY_13005</t>
  </si>
  <si>
    <t>WP_003152643.1</t>
  </si>
  <si>
    <t>prepilin peptidase</t>
  </si>
  <si>
    <t>BAMY_RS13290</t>
  </si>
  <si>
    <t>old_locus_tag=BAMY_13010</t>
  </si>
  <si>
    <t>WP_025853117.1</t>
  </si>
  <si>
    <t>folylpolyglutamate synthase</t>
  </si>
  <si>
    <t>BAMY_RS13295</t>
  </si>
  <si>
    <t>old_locus_tag=BAMY_13015</t>
  </si>
  <si>
    <t>WP_003152640.1</t>
  </si>
  <si>
    <t>valine--tRNA ligase</t>
  </si>
  <si>
    <t>BAMY_RS13300</t>
  </si>
  <si>
    <t>old_locus_tag=BAMY_13020</t>
  </si>
  <si>
    <t>WP_003152639.1</t>
  </si>
  <si>
    <t>BAMY_RS13305</t>
  </si>
  <si>
    <t>old_locus_tag=BAMY_13025</t>
  </si>
  <si>
    <t>WP_003152637.1</t>
  </si>
  <si>
    <t>spore coat protein YsxE</t>
  </si>
  <si>
    <t>BAMY_RS13310</t>
  </si>
  <si>
    <t>old_locus_tag=BAMY_13030</t>
  </si>
  <si>
    <t>WP_071543357.1</t>
  </si>
  <si>
    <t>BAMY_RS13315</t>
  </si>
  <si>
    <t>old_locus_tag=BAMY_13035</t>
  </si>
  <si>
    <t>WP_003152633.1</t>
  </si>
  <si>
    <t>BAMY_RS13320</t>
  </si>
  <si>
    <t>old_locus_tag=BAMY_13040</t>
  </si>
  <si>
    <t>WP_021734161.1</t>
  </si>
  <si>
    <t>delta-aminolevulinic acid dehydratase</t>
  </si>
  <si>
    <t>BAMY_RS13325</t>
  </si>
  <si>
    <t>old_locus_tag=BAMY_13045</t>
  </si>
  <si>
    <t>WP_014305519.1</t>
  </si>
  <si>
    <t>uroporphyrinogen III methyltransferase</t>
  </si>
  <si>
    <t>BAMY_RS13330</t>
  </si>
  <si>
    <t>old_locus_tag=BAMY_13050</t>
  </si>
  <si>
    <t>WP_003152630.1</t>
  </si>
  <si>
    <t>hydroxymethylbilane synthase</t>
  </si>
  <si>
    <t>BAMY_RS13335</t>
  </si>
  <si>
    <t>old_locus_tag=BAMY_13055</t>
  </si>
  <si>
    <t>WP_025853128.1</t>
  </si>
  <si>
    <t>cytochrome c assembly protein</t>
  </si>
  <si>
    <t>BAMY_RS13340</t>
  </si>
  <si>
    <t>old_locus_tag=BAMY_13060</t>
  </si>
  <si>
    <t>WP_015387890.1</t>
  </si>
  <si>
    <t>glutamyl-tRNA reductase</t>
  </si>
  <si>
    <t>BAMY_RS13345</t>
  </si>
  <si>
    <t>old_locus_tag=BAMY_13065</t>
  </si>
  <si>
    <t>WP_014305520.1</t>
  </si>
  <si>
    <t>engB</t>
  </si>
  <si>
    <t>BAMY_RS13350</t>
  </si>
  <si>
    <t>old_locus_tag=BAMY_13070</t>
  </si>
  <si>
    <t>WP_003152626.1</t>
  </si>
  <si>
    <t>BAMY_RS13355</t>
  </si>
  <si>
    <t>old_locus_tag=BAMY_13075</t>
  </si>
  <si>
    <t>WP_025853133.1</t>
  </si>
  <si>
    <t>endopeptidase La</t>
  </si>
  <si>
    <t>BAMY_RS13360</t>
  </si>
  <si>
    <t>old_locus_tag=BAMY_13080</t>
  </si>
  <si>
    <t>WP_003152622.1</t>
  </si>
  <si>
    <t>ATP-dependent protease LonB</t>
  </si>
  <si>
    <t>BAMY_RS13365</t>
  </si>
  <si>
    <t>old_locus_tag=BAMY_13085</t>
  </si>
  <si>
    <t>WP_003152620.1</t>
  </si>
  <si>
    <t>ATP-dependent Clp protease ATP-binding subunit ClpX</t>
  </si>
  <si>
    <t>BAMY_RS13370</t>
  </si>
  <si>
    <t>old_locus_tag=BAMY_13090</t>
  </si>
  <si>
    <t>WP_003152618.1</t>
  </si>
  <si>
    <t>trigger factor</t>
  </si>
  <si>
    <t>BAMY_RS13375</t>
  </si>
  <si>
    <t>old_locus_tag=BAMY_13095</t>
  </si>
  <si>
    <t>WP_025853137.1</t>
  </si>
  <si>
    <t>BAMY_RS13380</t>
  </si>
  <si>
    <t>old_locus_tag=BAMY_13100</t>
  </si>
  <si>
    <t>WP_025853139.1</t>
  </si>
  <si>
    <t>3-isopropylmalate dehydratase small subunit</t>
  </si>
  <si>
    <t>BAMY_RS13385</t>
  </si>
  <si>
    <t>old_locus_tag=BAMY_13105</t>
  </si>
  <si>
    <t>WP_003152606.1</t>
  </si>
  <si>
    <t>3-isopropylmalate dehydratase large subunit</t>
  </si>
  <si>
    <t>BAMY_RS13390</t>
  </si>
  <si>
    <t>old_locus_tag=BAMY_13110</t>
  </si>
  <si>
    <t>WP_003152604.1</t>
  </si>
  <si>
    <t>3-isopropylmalate dehydrogenase</t>
  </si>
  <si>
    <t>BAMY_RS13395</t>
  </si>
  <si>
    <t>old_locus_tag=BAMY_13115</t>
  </si>
  <si>
    <t>WP_025853145.1</t>
  </si>
  <si>
    <t>2-isopropylmalate synthase</t>
  </si>
  <si>
    <t>BAMY_RS13400</t>
  </si>
  <si>
    <t>old_locus_tag=BAMY_13120</t>
  </si>
  <si>
    <t>WP_003152600.1</t>
  </si>
  <si>
    <t>ketol-acid reductoisomerase</t>
  </si>
  <si>
    <t>BAMY_RS13405</t>
  </si>
  <si>
    <t>old_locus_tag=BAMY_13125</t>
  </si>
  <si>
    <t>WP_003152598.1</t>
  </si>
  <si>
    <t>acetolactate synthase small subunit</t>
  </si>
  <si>
    <t>BAMY_RS13410</t>
  </si>
  <si>
    <t>old_locus_tag=BAMY_13130</t>
  </si>
  <si>
    <t>WP_025853148.1</t>
  </si>
  <si>
    <t>acetolactate synthase catalytic subunit</t>
  </si>
  <si>
    <t>BAMY_RS13415</t>
  </si>
  <si>
    <t>old_locus_tag=BAMY_13135</t>
  </si>
  <si>
    <t>WP_014305527.1</t>
  </si>
  <si>
    <t>BAMY_RS13420</t>
  </si>
  <si>
    <t>old_locus_tag=BAMY_13140</t>
  </si>
  <si>
    <t>WP_007408136.1</t>
  </si>
  <si>
    <t>BAMY_RS13425</t>
  </si>
  <si>
    <t>old_locus_tag=BAMY_13145</t>
  </si>
  <si>
    <t>WP_025853151.1</t>
  </si>
  <si>
    <t>transposase</t>
  </si>
  <si>
    <t>BAMY_RS13430</t>
  </si>
  <si>
    <t>old_locus_tag=BAMY_13150</t>
  </si>
  <si>
    <t>WP_025853153.1</t>
  </si>
  <si>
    <t>tail length tape measure protein</t>
  </si>
  <si>
    <t>BAMY_RS13435</t>
  </si>
  <si>
    <t>old_locus_tag=BAMY_13155</t>
  </si>
  <si>
    <t>anticodon=TCT</t>
  </si>
  <si>
    <t>BAMY_RS13440</t>
  </si>
  <si>
    <t>recombinase</t>
  </si>
  <si>
    <t>BAMY_RS13445</t>
  </si>
  <si>
    <t>old_locus_tag=BAMY_13160</t>
  </si>
  <si>
    <t>WP_071543358.1</t>
  </si>
  <si>
    <t>BAMY_RS13450</t>
  </si>
  <si>
    <t>old_locus_tag=BAMY_13165</t>
  </si>
  <si>
    <t>WP_025853159.1</t>
  </si>
  <si>
    <t>hsdR</t>
  </si>
  <si>
    <t>BAMY_RS13455</t>
  </si>
  <si>
    <t>old_locus_tag=BAMY_13170</t>
  </si>
  <si>
    <t>WP_025853160.1</t>
  </si>
  <si>
    <t>type I restriction-modification system endonuclease</t>
  </si>
  <si>
    <t>BAMY_RS13460</t>
  </si>
  <si>
    <t>old_locus_tag=BAMY_13175</t>
  </si>
  <si>
    <t>WP_025853161.1</t>
  </si>
  <si>
    <t>BAMY_RS13465</t>
  </si>
  <si>
    <t>old_locus_tag=BAMY_13180</t>
  </si>
  <si>
    <t>BAMY_RS13470</t>
  </si>
  <si>
    <t>old_locus_tag=BAMY_13185</t>
  </si>
  <si>
    <t>BAMY_RS13475</t>
  </si>
  <si>
    <t>old_locus_tag=BAMY_13190</t>
  </si>
  <si>
    <t>WP_025853162.1</t>
  </si>
  <si>
    <t>phosphodiesterase</t>
  </si>
  <si>
    <t>BAMY_RS13480</t>
  </si>
  <si>
    <t>old_locus_tag=BAMY_13195</t>
  </si>
  <si>
    <t>WP_025853163.1</t>
  </si>
  <si>
    <t>non-canonical purine NTP pyrophosphatase</t>
  </si>
  <si>
    <t>BAMY_RS13485</t>
  </si>
  <si>
    <t>old_locus_tag=BAMY_13200</t>
  </si>
  <si>
    <t>WP_003152583.1</t>
  </si>
  <si>
    <t>ribonuclease PH</t>
  </si>
  <si>
    <t>BAMY_RS13490</t>
  </si>
  <si>
    <t>old_locus_tag=BAMY_13205</t>
  </si>
  <si>
    <t>WP_003152582.1</t>
  </si>
  <si>
    <t>BAMY_RS13495</t>
  </si>
  <si>
    <t>old_locus_tag=BAMY_13210</t>
  </si>
  <si>
    <t>WP_003152581.1</t>
  </si>
  <si>
    <t>glutamate racemase</t>
  </si>
  <si>
    <t>BAMY_RS13500</t>
  </si>
  <si>
    <t>old_locus_tag=BAMY_13215</t>
  </si>
  <si>
    <t>WP_025853164.1</t>
  </si>
  <si>
    <t>BAMY_RS13505</t>
  </si>
  <si>
    <t>old_locus_tag=BAMY_13220</t>
  </si>
  <si>
    <t>WP_003152579.1</t>
  </si>
  <si>
    <t>helix-turn-helix transcriptional regulator</t>
  </si>
  <si>
    <t>BAMY_RS13510</t>
  </si>
  <si>
    <t>old_locus_tag=BAMY_13225</t>
  </si>
  <si>
    <t>WP_003152577.1</t>
  </si>
  <si>
    <t>BAMY_RS13515</t>
  </si>
  <si>
    <t>old_locus_tag=BAMY_13230</t>
  </si>
  <si>
    <t>WP_003152575.1</t>
  </si>
  <si>
    <t>succinate dehydrogenase iron-sulfur subunit</t>
  </si>
  <si>
    <t>BAMY_RS13520</t>
  </si>
  <si>
    <t>old_locus_tag=BAMY_13235</t>
  </si>
  <si>
    <t>WP_003152573.1</t>
  </si>
  <si>
    <t>succinate dehydrogenase flavoprotein subunit</t>
  </si>
  <si>
    <t>BAMY_RS13525</t>
  </si>
  <si>
    <t>old_locus_tag=BAMY_13240</t>
  </si>
  <si>
    <t>WP_003152571.1</t>
  </si>
  <si>
    <t>succinate dehydrogenase cytochrome B558</t>
  </si>
  <si>
    <t>BAMY_RS13530</t>
  </si>
  <si>
    <t>old_locus_tag=BAMY_13245</t>
  </si>
  <si>
    <t>WP_003152568.1</t>
  </si>
  <si>
    <t>BAMY_RS13535</t>
  </si>
  <si>
    <t>old_locus_tag=BAMY_13250</t>
  </si>
  <si>
    <t>WP_014305531.1</t>
  </si>
  <si>
    <t>BAMY_RS13540</t>
  </si>
  <si>
    <t>WP_071543359.1</t>
  </si>
  <si>
    <t>BAMY_RS13545</t>
  </si>
  <si>
    <t>old_locus_tag=BAMY_13255</t>
  </si>
  <si>
    <t>WP_003152562.1</t>
  </si>
  <si>
    <t>excinuclease ABC subunit C</t>
  </si>
  <si>
    <t>BAMY_RS13550</t>
  </si>
  <si>
    <t>old_locus_tag=BAMY_13260</t>
  </si>
  <si>
    <t>WP_003152560.1</t>
  </si>
  <si>
    <t>BAMY_RS13555</t>
  </si>
  <si>
    <t>old_locus_tag=BAMY_13265</t>
  </si>
  <si>
    <t>WP_025853172.1</t>
  </si>
  <si>
    <t>alpha-N-arabinofuranosidase</t>
  </si>
  <si>
    <t>BAMY_RS13560</t>
  </si>
  <si>
    <t>old_locus_tag=BAMY_13270</t>
  </si>
  <si>
    <t>WP_015387882.1</t>
  </si>
  <si>
    <t>electron transfer flavoprotein subunit alpha</t>
  </si>
  <si>
    <t>BAMY_RS13565</t>
  </si>
  <si>
    <t>old_locus_tag=BAMY_13275</t>
  </si>
  <si>
    <t>WP_025853174.1</t>
  </si>
  <si>
    <t>electron transfer flavoprotein subunit beta</t>
  </si>
  <si>
    <t>BAMY_RS13570</t>
  </si>
  <si>
    <t>old_locus_tag=BAMY_13280</t>
  </si>
  <si>
    <t>WP_003152548.1</t>
  </si>
  <si>
    <t>BAMY_RS13575</t>
  </si>
  <si>
    <t>old_locus_tag=BAMY_13285</t>
  </si>
  <si>
    <t>WP_014470798.1</t>
  </si>
  <si>
    <t>BAMY_RS13580</t>
  </si>
  <si>
    <t>old_locus_tag=BAMY_13290</t>
  </si>
  <si>
    <t>WP_003152545.1</t>
  </si>
  <si>
    <t>BAMY_RS13585</t>
  </si>
  <si>
    <t>pseudo;old_locus_tag=BAMY_13295</t>
  </si>
  <si>
    <t>BAMY_RS13590</t>
  </si>
  <si>
    <t>old_locus_tag=BAMY_13300</t>
  </si>
  <si>
    <t>WP_003152541.1</t>
  </si>
  <si>
    <t>DUF350 domain-containing protein</t>
  </si>
  <si>
    <t>BAMY_RS13595</t>
  </si>
  <si>
    <t>old_locus_tag=BAMY_13305</t>
  </si>
  <si>
    <t>WP_003152538.1</t>
  </si>
  <si>
    <t>endonuclease MutS2</t>
  </si>
  <si>
    <t>BAMY_RS13600</t>
  </si>
  <si>
    <t>old_locus_tag=BAMY_13310</t>
  </si>
  <si>
    <t>WP_025853179.1</t>
  </si>
  <si>
    <t>DNA polymerase/3'-5' exonuclease PolX</t>
  </si>
  <si>
    <t>BAMY_RS13605</t>
  </si>
  <si>
    <t>old_locus_tag=BAMY_13315</t>
  </si>
  <si>
    <t>WP_025853181.1</t>
  </si>
  <si>
    <t>BAMY_RS13610</t>
  </si>
  <si>
    <t>old_locus_tag=BAMY_13320</t>
  </si>
  <si>
    <t>WP_003152533.1</t>
  </si>
  <si>
    <t>cell division protein ZapA</t>
  </si>
  <si>
    <t>BAMY_RS13615</t>
  </si>
  <si>
    <t>old_locus_tag=BAMY_13325</t>
  </si>
  <si>
    <t>WP_003152532.1</t>
  </si>
  <si>
    <t>ribonuclease HIII</t>
  </si>
  <si>
    <t>BAMY_RS13620</t>
  </si>
  <si>
    <t>old_locus_tag=BAMY_13330</t>
  </si>
  <si>
    <t>WP_025853185.1</t>
  </si>
  <si>
    <t>phenylalanine--tRNA ligase subunit beta</t>
  </si>
  <si>
    <t>BAMY_RS13625</t>
  </si>
  <si>
    <t>old_locus_tag=BAMY_13335</t>
  </si>
  <si>
    <t>WP_003152530.1</t>
  </si>
  <si>
    <t>phenylalanine--tRNA ligase subunit alpha</t>
  </si>
  <si>
    <t>BAMY_RS13630</t>
  </si>
  <si>
    <t>old_locus_tag=BAMY_13340</t>
  </si>
  <si>
    <t>WP_003152529.1</t>
  </si>
  <si>
    <t>rRNA methyltransferase</t>
  </si>
  <si>
    <t>BAMY_RS13635</t>
  </si>
  <si>
    <t>old_locus_tag=BAMY_13345</t>
  </si>
  <si>
    <t>WP_003152527.1</t>
  </si>
  <si>
    <t>small, acid-soluble spore protein I</t>
  </si>
  <si>
    <t>BAMY_RS13640</t>
  </si>
  <si>
    <t>old_locus_tag=BAMY_13350</t>
  </si>
  <si>
    <t>WP_014305544.1</t>
  </si>
  <si>
    <t>BAMY_RS13645</t>
  </si>
  <si>
    <t>old_locus_tag=BAMY_13355</t>
  </si>
  <si>
    <t>WP_025853192.1</t>
  </si>
  <si>
    <t>glycolate oxidase subunit GlcD</t>
  </si>
  <si>
    <t>BAMY_RS13650</t>
  </si>
  <si>
    <t>old_locus_tag=BAMY_13360</t>
  </si>
  <si>
    <t>WP_025853194.1</t>
  </si>
  <si>
    <t>glycolate oxidase</t>
  </si>
  <si>
    <t>BAMY_RS13655</t>
  </si>
  <si>
    <t>old_locus_tag=BAMY_13365</t>
  </si>
  <si>
    <t>WP_071543360.1</t>
  </si>
  <si>
    <t>carbon starvation protein A</t>
  </si>
  <si>
    <t>BAMY_RS13660</t>
  </si>
  <si>
    <t>old_locus_tag=BAMY_13370</t>
  </si>
  <si>
    <t>WP_025853200.1</t>
  </si>
  <si>
    <t>BAMY_RS13665</t>
  </si>
  <si>
    <t>old_locus_tag=BAMY_13375</t>
  </si>
  <si>
    <t>WP_007612991.1</t>
  </si>
  <si>
    <t>arabinose transporter permease</t>
  </si>
  <si>
    <t>BAMY_RS13670</t>
  </si>
  <si>
    <t>old_locus_tag=BAMY_13380</t>
  </si>
  <si>
    <t>WP_003152513.1</t>
  </si>
  <si>
    <t>BAMY_RS13675</t>
  </si>
  <si>
    <t>old_locus_tag=BAMY_13385</t>
  </si>
  <si>
    <t>WP_003152512.1</t>
  </si>
  <si>
    <t>arabinose-binding protein</t>
  </si>
  <si>
    <t>BAMY_RS13680</t>
  </si>
  <si>
    <t>old_locus_tag=BAMY_13390</t>
  </si>
  <si>
    <t>WP_025853202.1</t>
  </si>
  <si>
    <t>glycerol-1-phosphate dehydrogenase</t>
  </si>
  <si>
    <t>BAMY_RS13685</t>
  </si>
  <si>
    <t>old_locus_tag=BAMY_13395</t>
  </si>
  <si>
    <t>WP_025853203.1</t>
  </si>
  <si>
    <t>BAMY_RS13690</t>
  </si>
  <si>
    <t>old_locus_tag=BAMY_13400</t>
  </si>
  <si>
    <t>WP_003152509.1</t>
  </si>
  <si>
    <t>L-ribulose-5-phosphate 4-epimerase</t>
  </si>
  <si>
    <t>BAMY_RS13695</t>
  </si>
  <si>
    <t>old_locus_tag=BAMY_13405</t>
  </si>
  <si>
    <t>WP_003152507.1</t>
  </si>
  <si>
    <t>ribulokinase</t>
  </si>
  <si>
    <t>BAMY_RS13700</t>
  </si>
  <si>
    <t>old_locus_tag=BAMY_13410</t>
  </si>
  <si>
    <t>WP_022552845.1</t>
  </si>
  <si>
    <t>L-arabinose isomerase</t>
  </si>
  <si>
    <t>BAMY_RS13705</t>
  </si>
  <si>
    <t>old_locus_tag=BAMY_13415</t>
  </si>
  <si>
    <t>WP_003152504.1</t>
  </si>
  <si>
    <t>arabinan endo-1,5-alpha-L-arabinosidase</t>
  </si>
  <si>
    <t>BAMY_RS13710</t>
  </si>
  <si>
    <t>old_locus_tag=BAMY_13420</t>
  </si>
  <si>
    <t>WP_007408096.1</t>
  </si>
  <si>
    <t>peptidase M28</t>
  </si>
  <si>
    <t>BAMY_RS13715</t>
  </si>
  <si>
    <t>old_locus_tag=BAMY_13425</t>
  </si>
  <si>
    <t>WP_014305553.1</t>
  </si>
  <si>
    <t>BAMY_RS13720</t>
  </si>
  <si>
    <t>old_locus_tag=BAMY_13430</t>
  </si>
  <si>
    <t>WP_003152496.1</t>
  </si>
  <si>
    <t>BAMY_RS13725</t>
  </si>
  <si>
    <t>old_locus_tag=BAMY_13435</t>
  </si>
  <si>
    <t>WP_003152495.1</t>
  </si>
  <si>
    <t>50S ribosomal protein L20</t>
  </si>
  <si>
    <t>BAMY_RS13730</t>
  </si>
  <si>
    <t>old_locus_tag=BAMY_13440</t>
  </si>
  <si>
    <t>WP_003152493.1</t>
  </si>
  <si>
    <t>50S ribosomal protein L35</t>
  </si>
  <si>
    <t>BAMY_RS13735</t>
  </si>
  <si>
    <t>old_locus_tag=BAMY_13445</t>
  </si>
  <si>
    <t>WP_071543361.1</t>
  </si>
  <si>
    <t>translation initiation factor IF-3</t>
  </si>
  <si>
    <t>BAMY_RS13740</t>
  </si>
  <si>
    <t>old_locus_tag=BAMY_13450</t>
  </si>
  <si>
    <t>WP_003152487.1</t>
  </si>
  <si>
    <t>antiholin</t>
  </si>
  <si>
    <t>BAMY_RS13745</t>
  </si>
  <si>
    <t>old_locus_tag=BAMY_13455</t>
  </si>
  <si>
    <t>WP_003152485.1</t>
  </si>
  <si>
    <t>murein hydrolase regulator LrgA</t>
  </si>
  <si>
    <t>BAMY_RS13750</t>
  </si>
  <si>
    <t>old_locus_tag=BAMY_13460</t>
  </si>
  <si>
    <t>WP_003152484.1</t>
  </si>
  <si>
    <t>BAMY_RS13755</t>
  </si>
  <si>
    <t>old_locus_tag=BAMY_13465</t>
  </si>
  <si>
    <t>WP_003152483.1</t>
  </si>
  <si>
    <t>BAMY_RS13760</t>
  </si>
  <si>
    <t>WP_071543362.1</t>
  </si>
  <si>
    <t>BAMY_RS13765</t>
  </si>
  <si>
    <t>old_locus_tag=BAMY_13470</t>
  </si>
  <si>
    <t>WP_025853208.1</t>
  </si>
  <si>
    <t>BAMY_RS13770</t>
  </si>
  <si>
    <t>old_locus_tag=BAMY_13475</t>
  </si>
  <si>
    <t>WP_025853210.1</t>
  </si>
  <si>
    <t>threonine--tRNA ligase</t>
  </si>
  <si>
    <t>BAMY_RS13775</t>
  </si>
  <si>
    <t>old_locus_tag=BAMY_13480</t>
  </si>
  <si>
    <t>WP_003152478.1</t>
  </si>
  <si>
    <t>BAMY_RS13780</t>
  </si>
  <si>
    <t>old_locus_tag=BAMY_13485</t>
  </si>
  <si>
    <t>WP_014305557.1</t>
  </si>
  <si>
    <t>BAMY_RS13785</t>
  </si>
  <si>
    <t>old_locus_tag=BAMY_13490</t>
  </si>
  <si>
    <t>WP_007408085.1</t>
  </si>
  <si>
    <t>primosomal protein DnaI</t>
  </si>
  <si>
    <t>BAMY_RS13790</t>
  </si>
  <si>
    <t>old_locus_tag=BAMY_13495</t>
  </si>
  <si>
    <t>WP_025853213.1</t>
  </si>
  <si>
    <t>Replication initiation and membrane attachment protein</t>
  </si>
  <si>
    <t>BAMY_RS13795</t>
  </si>
  <si>
    <t>old_locus_tag=BAMY_13500</t>
  </si>
  <si>
    <t>WP_003152473.1</t>
  </si>
  <si>
    <t>NrdR family transcriptional regulator</t>
  </si>
  <si>
    <t>BAMY_RS13800</t>
  </si>
  <si>
    <t>old_locus_tag=BAMY_13505</t>
  </si>
  <si>
    <t>WP_003152471.1</t>
  </si>
  <si>
    <t>S-adenosylmethionine decarboxylase proenzyme</t>
  </si>
  <si>
    <t>BAMY_RS13805</t>
  </si>
  <si>
    <t>old_locus_tag=BAMY_13510</t>
  </si>
  <si>
    <t>WP_015387868.1</t>
  </si>
  <si>
    <t>glyceraldehyde-3-phosphate dehydrogenase</t>
  </si>
  <si>
    <t>BAMY_RS13810</t>
  </si>
  <si>
    <t>old_locus_tag=BAMY_13515</t>
  </si>
  <si>
    <t>WP_003152469.1</t>
  </si>
  <si>
    <t>BAMY_RS13815</t>
  </si>
  <si>
    <t>old_locus_tag=BAMY_13520</t>
  </si>
  <si>
    <t>WP_025853217.1</t>
  </si>
  <si>
    <t>BAMY_RS13820</t>
  </si>
  <si>
    <t>old_locus_tag=BAMY_13525</t>
  </si>
  <si>
    <t>WP_003152464.1</t>
  </si>
  <si>
    <t>glyoxal reductase</t>
  </si>
  <si>
    <t>BAMY_RS13825</t>
  </si>
  <si>
    <t>old_locus_tag=BAMY_13530</t>
  </si>
  <si>
    <t>WP_025853219.1</t>
  </si>
  <si>
    <t>dephospho-CoA kinase</t>
  </si>
  <si>
    <t>BAMY_RS13830</t>
  </si>
  <si>
    <t>old_locus_tag=BAMY_13535</t>
  </si>
  <si>
    <t>WP_014305562.1</t>
  </si>
  <si>
    <t>BAMY_RS13835</t>
  </si>
  <si>
    <t>old_locus_tag=BAMY_13540</t>
  </si>
  <si>
    <t>WP_032858081.1</t>
  </si>
  <si>
    <t>DNA-formamidopyrimidine glycosylase</t>
  </si>
  <si>
    <t>BAMY_RS13840</t>
  </si>
  <si>
    <t>old_locus_tag=BAMY_13545</t>
  </si>
  <si>
    <t>WP_032858085.1</t>
  </si>
  <si>
    <t>DNA polymerase I</t>
  </si>
  <si>
    <t>BAMY_RS13845</t>
  </si>
  <si>
    <t>old_locus_tag=BAMY_13550</t>
  </si>
  <si>
    <t>WP_025853223.1</t>
  </si>
  <si>
    <t>BAMY_RS13850</t>
  </si>
  <si>
    <t>old_locus_tag=BAMY_13555</t>
  </si>
  <si>
    <t>WP_003152457.1</t>
  </si>
  <si>
    <t>BAMY_RS13855</t>
  </si>
  <si>
    <t>old_locus_tag=BAMY_13560</t>
  </si>
  <si>
    <t>WP_003152455.1</t>
  </si>
  <si>
    <t>malate dehydrogenase</t>
  </si>
  <si>
    <t>BAMY_RS13860</t>
  </si>
  <si>
    <t>old_locus_tag=BAMY_13565</t>
  </si>
  <si>
    <t>WP_003152454.1</t>
  </si>
  <si>
    <t>isocitrate dehydrogenase (NADP(+))</t>
  </si>
  <si>
    <t>BAMY_RS13865</t>
  </si>
  <si>
    <t>old_locus_tag=BAMY_13570</t>
  </si>
  <si>
    <t>WP_014305566.1</t>
  </si>
  <si>
    <t>BAMY_RS13870</t>
  </si>
  <si>
    <t>old_locus_tag=BAMY_13575</t>
  </si>
  <si>
    <t>WP_025853231.1</t>
  </si>
  <si>
    <t>BAMY_RS13875</t>
  </si>
  <si>
    <t>old_locus_tag=BAMY_13580</t>
  </si>
  <si>
    <t>WP_032859292.1</t>
  </si>
  <si>
    <t>BAMY_RS13880</t>
  </si>
  <si>
    <t>BAMY_RS13885</t>
  </si>
  <si>
    <t>old_locus_tag=BAMY_13585</t>
  </si>
  <si>
    <t>WP_025853235.1</t>
  </si>
  <si>
    <t>BAMY_RS13890</t>
  </si>
  <si>
    <t>WP_071543363.1</t>
  </si>
  <si>
    <t>BAMY_RS13895</t>
  </si>
  <si>
    <t>old_locus_tag=BAMY_13590</t>
  </si>
  <si>
    <t>WP_003152447.1</t>
  </si>
  <si>
    <t>BAMY_RS13900</t>
  </si>
  <si>
    <t>old_locus_tag=BAMY_13595</t>
  </si>
  <si>
    <t>WP_003152446.1</t>
  </si>
  <si>
    <t>sporulation integral membrane protein YtvI</t>
  </si>
  <si>
    <t>BAMY_RS13905</t>
  </si>
  <si>
    <t>old_locus_tag=BAMY_13600</t>
  </si>
  <si>
    <t>WP_003152445.1</t>
  </si>
  <si>
    <t>membrane protein FxsA</t>
  </si>
  <si>
    <t>BAMY_RS13910</t>
  </si>
  <si>
    <t>old_locus_tag=BAMY_13605</t>
  </si>
  <si>
    <t>WP_014305569.1</t>
  </si>
  <si>
    <t>pyruvate kinase</t>
  </si>
  <si>
    <t>BAMY_RS13915</t>
  </si>
  <si>
    <t>old_locus_tag=BAMY_13610</t>
  </si>
  <si>
    <t>WP_003152443.1</t>
  </si>
  <si>
    <t>ATP-dependent 6-phosphofructokinase</t>
  </si>
  <si>
    <t>BAMY_RS13920</t>
  </si>
  <si>
    <t>old_locus_tag=BAMY_13615</t>
  </si>
  <si>
    <t>WP_003152442.1</t>
  </si>
  <si>
    <t>acetyl-CoA carboxylase carboxyltransferase subunit alpha</t>
  </si>
  <si>
    <t>BAMY_RS13925</t>
  </si>
  <si>
    <t>old_locus_tag=BAMY_13620</t>
  </si>
  <si>
    <t>WP_003152441.1</t>
  </si>
  <si>
    <t>acetyl-CoA carboxylase subunit beta</t>
  </si>
  <si>
    <t>BAMY_RS13930</t>
  </si>
  <si>
    <t>old_locus_tag=BAMY_13630</t>
  </si>
  <si>
    <t>WP_003152440.1</t>
  </si>
  <si>
    <t>NAD-dependent malic enzyme 4</t>
  </si>
  <si>
    <t>BAMY_RS13935</t>
  </si>
  <si>
    <t>old_locus_tag=BAMY_13635</t>
  </si>
  <si>
    <t>WP_025853248.1</t>
  </si>
  <si>
    <t>BAMY_RS13940</t>
  </si>
  <si>
    <t>old_locus_tag=BAMY_13640</t>
  </si>
  <si>
    <t>WP_017418353.1</t>
  </si>
  <si>
    <t>BAMY_RS13945</t>
  </si>
  <si>
    <t>old_locus_tag=BAMY_13645</t>
  </si>
  <si>
    <t>WP_003152437.1</t>
  </si>
  <si>
    <t>BAMY_RS13950</t>
  </si>
  <si>
    <t>old_locus_tag=BAMY_13650</t>
  </si>
  <si>
    <t>WP_003152436.1</t>
  </si>
  <si>
    <t>BAMY_RS13955</t>
  </si>
  <si>
    <t>old_locus_tag=BAMY_13655</t>
  </si>
  <si>
    <t>WP_003152435.1</t>
  </si>
  <si>
    <t>oligoribonuclease</t>
  </si>
  <si>
    <t>BAMY_RS13960</t>
  </si>
  <si>
    <t>old_locus_tag=BAMY_13660</t>
  </si>
  <si>
    <t>WP_003152434.1</t>
  </si>
  <si>
    <t>BAMY_RS13965</t>
  </si>
  <si>
    <t>old_locus_tag=BAMY_13665</t>
  </si>
  <si>
    <t>WP_003152433.1</t>
  </si>
  <si>
    <t>BAMY_RS13970</t>
  </si>
  <si>
    <t>old_locus_tag=BAMY_13670</t>
  </si>
  <si>
    <t>WP_003152432.1</t>
  </si>
  <si>
    <t>BAMY_RS13975</t>
  </si>
  <si>
    <t>old_locus_tag=BAMY_13675</t>
  </si>
  <si>
    <t>WP_003152431.1</t>
  </si>
  <si>
    <t>BAMY_RS13980</t>
  </si>
  <si>
    <t>old_locus_tag=BAMY_13680</t>
  </si>
  <si>
    <t>WP_003152429.1</t>
  </si>
  <si>
    <t>argininosuccinate lyase</t>
  </si>
  <si>
    <t>BAMY_RS13985</t>
  </si>
  <si>
    <t>old_locus_tag=BAMY_13685</t>
  </si>
  <si>
    <t>WP_003152428.1</t>
  </si>
  <si>
    <t>argininosuccinate synthase</t>
  </si>
  <si>
    <t>BAMY_RS13990</t>
  </si>
  <si>
    <t>old_locus_tag=BAMY_13690</t>
  </si>
  <si>
    <t>WP_003152427.1</t>
  </si>
  <si>
    <t>molybdenum cofactor biosynthesis protein</t>
  </si>
  <si>
    <t>BAMY_RS13995</t>
  </si>
  <si>
    <t>old_locus_tag=BAMY_13695</t>
  </si>
  <si>
    <t>WP_003152426.1</t>
  </si>
  <si>
    <t>acetate kinase</t>
  </si>
  <si>
    <t>BAMY_RS14000</t>
  </si>
  <si>
    <t>old_locus_tag=BAMY_13700</t>
  </si>
  <si>
    <t>WP_003152425.1</t>
  </si>
  <si>
    <t>BAMY_RS14005</t>
  </si>
  <si>
    <t>old_locus_tag=BAMY_13705</t>
  </si>
  <si>
    <t>WP_007408050.1</t>
  </si>
  <si>
    <t>2-Cys peroxiredoxin</t>
  </si>
  <si>
    <t>BAMY_RS14010</t>
  </si>
  <si>
    <t>old_locus_tag=BAMY_13710</t>
  </si>
  <si>
    <t>WP_003152423.1</t>
  </si>
  <si>
    <t>sporulation protein YtfJ</t>
  </si>
  <si>
    <t>BAMY_RS14015</t>
  </si>
  <si>
    <t>old_locus_tag=BAMY_13715</t>
  </si>
  <si>
    <t>WP_003152422.1</t>
  </si>
  <si>
    <t>BAMY_RS14020</t>
  </si>
  <si>
    <t>old_locus_tag=BAMY_13720</t>
  </si>
  <si>
    <t>WP_007408048.1</t>
  </si>
  <si>
    <t>BAMY_RS14025</t>
  </si>
  <si>
    <t>old_locus_tag=BAMY_13725</t>
  </si>
  <si>
    <t>WP_003152419.1</t>
  </si>
  <si>
    <t>S49 family peptidase</t>
  </si>
  <si>
    <t>BAMY_RS14030</t>
  </si>
  <si>
    <t>old_locus_tag=BAMY_13730</t>
  </si>
  <si>
    <t>WP_003152418.1</t>
  </si>
  <si>
    <t>BAMY_RS14035</t>
  </si>
  <si>
    <t>old_locus_tag=BAMY_13735</t>
  </si>
  <si>
    <t>WP_025853266.1</t>
  </si>
  <si>
    <t>BAMY_RS14040</t>
  </si>
  <si>
    <t>old_locus_tag=BAMY_13740</t>
  </si>
  <si>
    <t>WP_025853268.1</t>
  </si>
  <si>
    <t>BAMY_RS14045</t>
  </si>
  <si>
    <t>old_locus_tag=BAMY_13745</t>
  </si>
  <si>
    <t>WP_007408043.1</t>
  </si>
  <si>
    <t>BAMY_RS14050</t>
  </si>
  <si>
    <t>old_locus_tag=BAMY_13750</t>
  </si>
  <si>
    <t>WP_003152414.1</t>
  </si>
  <si>
    <t>tRNA 4-thiouridine(8) synthase ThiI</t>
  </si>
  <si>
    <t>BAMY_RS14055</t>
  </si>
  <si>
    <t>old_locus_tag=BAMY_13755</t>
  </si>
  <si>
    <t>WP_071543364.1</t>
  </si>
  <si>
    <t>cysteine desulfurase NifS</t>
  </si>
  <si>
    <t>BAMY_RS14060</t>
  </si>
  <si>
    <t>old_locus_tag=BAMY_13760</t>
  </si>
  <si>
    <t>WP_003152412.1</t>
  </si>
  <si>
    <t>branched-chain amino acid transporter</t>
  </si>
  <si>
    <t>BAMY_RS14065</t>
  </si>
  <si>
    <t>old_locus_tag=BAMY_13765</t>
  </si>
  <si>
    <t>WP_014305576.1</t>
  </si>
  <si>
    <t>BAMY_RS14070</t>
  </si>
  <si>
    <t>old_locus_tag=BAMY_13770</t>
  </si>
  <si>
    <t>WP_014305577.1</t>
  </si>
  <si>
    <t>histidinol-phosphatase</t>
  </si>
  <si>
    <t>BAMY_RS14075</t>
  </si>
  <si>
    <t>old_locus_tag=BAMY_13775</t>
  </si>
  <si>
    <t>WP_007408038.1</t>
  </si>
  <si>
    <t>BAMY_RS14080</t>
  </si>
  <si>
    <t>old_locus_tag=BAMY_13780</t>
  </si>
  <si>
    <t>WP_025853271.1</t>
  </si>
  <si>
    <t>BAMY_RS14085</t>
  </si>
  <si>
    <t>old_locus_tag=BAMY_13785</t>
  </si>
  <si>
    <t>WP_003152407.1</t>
  </si>
  <si>
    <t>BAMY_RS14090</t>
  </si>
  <si>
    <t>WP_014721669.1</t>
  </si>
  <si>
    <t>BAMY_RS14095</t>
  </si>
  <si>
    <t>old_locus_tag=BAMY_13790</t>
  </si>
  <si>
    <t>WP_003152406.1</t>
  </si>
  <si>
    <t>30S ribosomal protein S4</t>
  </si>
  <si>
    <t>BAMY_RS14100</t>
  </si>
  <si>
    <t>old_locus_tag=BAMY_13795</t>
  </si>
  <si>
    <t>WP_025853275.1</t>
  </si>
  <si>
    <t>BAMY_RS14105</t>
  </si>
  <si>
    <t>old_locus_tag=BAMY_13800</t>
  </si>
  <si>
    <t>WP_025853277.1</t>
  </si>
  <si>
    <t>BAMY_RS14110</t>
  </si>
  <si>
    <t>old_locus_tag=BAMY_13805</t>
  </si>
  <si>
    <t>WP_025853279.1</t>
  </si>
  <si>
    <t>BAMY_RS14115</t>
  </si>
  <si>
    <t>BAMY_RS14120</t>
  </si>
  <si>
    <t>BAMY_RS14125</t>
  </si>
  <si>
    <t>old_locus_tag=BAMY_13810</t>
  </si>
  <si>
    <t>WP_058906282.1</t>
  </si>
  <si>
    <t>BAMY_RS14130</t>
  </si>
  <si>
    <t>old_locus_tag=BAMY_13815</t>
  </si>
  <si>
    <t>WP_025853282.1</t>
  </si>
  <si>
    <t>BAMY_RS14135</t>
  </si>
  <si>
    <t>old_locus_tag=BAMY_13820</t>
  </si>
  <si>
    <t>WP_058906283.1</t>
  </si>
  <si>
    <t>BAMY_RS14140</t>
  </si>
  <si>
    <t>old_locus_tag=BAMY_13825</t>
  </si>
  <si>
    <t>WP_025853286.1</t>
  </si>
  <si>
    <t>BAMY_RS14145</t>
  </si>
  <si>
    <t>old_locus_tag=BAMY_13830</t>
  </si>
  <si>
    <t>WP_025853288.1</t>
  </si>
  <si>
    <t>DNA helicase</t>
  </si>
  <si>
    <t>BAMY_RS14150</t>
  </si>
  <si>
    <t>old_locus_tag=BAMY_13835</t>
  </si>
  <si>
    <t>WP_025853290.1</t>
  </si>
  <si>
    <t>nitric oxide dioxygenase</t>
  </si>
  <si>
    <t>BAMY_RS14155</t>
  </si>
  <si>
    <t>old_locus_tag=BAMY_13840</t>
  </si>
  <si>
    <t>WP_003152402.1</t>
  </si>
  <si>
    <t>BAMY_RS14160</t>
  </si>
  <si>
    <t>old_locus_tag=BAMY_13845</t>
  </si>
  <si>
    <t>WP_003152401.1</t>
  </si>
  <si>
    <t>BAMY_RS14165</t>
  </si>
  <si>
    <t>old_locus_tag=BAMY_13850</t>
  </si>
  <si>
    <t>WP_003152399.1</t>
  </si>
  <si>
    <t>SGNH/GDSL hydrolase family protein</t>
  </si>
  <si>
    <t>BAMY_RS14170</t>
  </si>
  <si>
    <t>old_locus_tag=BAMY_13855</t>
  </si>
  <si>
    <t>WP_071543402.1</t>
  </si>
  <si>
    <t>BAMY_RS14175</t>
  </si>
  <si>
    <t>old_locus_tag=BAMY_13860</t>
  </si>
  <si>
    <t>WP_014305589.1</t>
  </si>
  <si>
    <t>BAMY_RS14180</t>
  </si>
  <si>
    <t>old_locus_tag=BAMY_13865</t>
  </si>
  <si>
    <t>WP_024085694.1</t>
  </si>
  <si>
    <t>BAMY_RS14185</t>
  </si>
  <si>
    <t>old_locus_tag=BAMY_13870</t>
  </si>
  <si>
    <t>WP_003152395.1</t>
  </si>
  <si>
    <t>azaleucine resistance protein AzlC</t>
  </si>
  <si>
    <t>BAMY_RS14190</t>
  </si>
  <si>
    <t>old_locus_tag=BAMY_13875</t>
  </si>
  <si>
    <t>WP_003152394.1</t>
  </si>
  <si>
    <t>branched-chain amino acid transporter AzlD</t>
  </si>
  <si>
    <t>BAMY_RS14195</t>
  </si>
  <si>
    <t>old_locus_tag=BAMY_13880</t>
  </si>
  <si>
    <t>WP_025853300.1</t>
  </si>
  <si>
    <t>tyrosine--tRNA ligase</t>
  </si>
  <si>
    <t>BAMY_RS14200</t>
  </si>
  <si>
    <t>BAMY_RS14205</t>
  </si>
  <si>
    <t>old_locus_tag=BAMY_13885</t>
  </si>
  <si>
    <t>WP_003152391.1</t>
  </si>
  <si>
    <t>acetate--CoA ligase</t>
  </si>
  <si>
    <t>BAMY_RS14210</t>
  </si>
  <si>
    <t>old_locus_tag=BAMY_13890</t>
  </si>
  <si>
    <t>WP_003152390.1</t>
  </si>
  <si>
    <t>acetoin dehydrogenase</t>
  </si>
  <si>
    <t>BAMY_RS14215</t>
  </si>
  <si>
    <t>old_locus_tag=BAMY_13895</t>
  </si>
  <si>
    <t>WP_014305594.1</t>
  </si>
  <si>
    <t>acetoin utilization protein AcuB</t>
  </si>
  <si>
    <t>BAMY_RS14220</t>
  </si>
  <si>
    <t>old_locus_tag=BAMY_13900</t>
  </si>
  <si>
    <t>WP_032857321.1</t>
  </si>
  <si>
    <t>acetoin utilization protein AcuC</t>
  </si>
  <si>
    <t>BAMY_RS14225</t>
  </si>
  <si>
    <t>old_locus_tag=BAMY_13905</t>
  </si>
  <si>
    <t>WP_025853305.1</t>
  </si>
  <si>
    <t>flagellar motor protein MotS</t>
  </si>
  <si>
    <t>BAMY_RS14230</t>
  </si>
  <si>
    <t>old_locus_tag=BAMY_13910</t>
  </si>
  <si>
    <t>WP_003152386.1</t>
  </si>
  <si>
    <t>flagellar motor protein MotP</t>
  </si>
  <si>
    <t>BAMY_RS14235</t>
  </si>
  <si>
    <t>old_locus_tag=BAMY_13915</t>
  </si>
  <si>
    <t>WP_003152385.1</t>
  </si>
  <si>
    <t>catabolite control protein A</t>
  </si>
  <si>
    <t>BAMY_RS14240</t>
  </si>
  <si>
    <t>old_locus_tag=BAMY_13920</t>
  </si>
  <si>
    <t>WP_003152383.1</t>
  </si>
  <si>
    <t>bifunctional 3-deoxy-7-phosphoheptulonate synthase/chorismate mutase</t>
  </si>
  <si>
    <t>BAMY_RS14245</t>
  </si>
  <si>
    <t>old_locus_tag=BAMY_13925</t>
  </si>
  <si>
    <t>WP_003152382.1</t>
  </si>
  <si>
    <t>BAMY_RS14250</t>
  </si>
  <si>
    <t>old_locus_tag=BAMY_13930</t>
  </si>
  <si>
    <t>WP_003152380.1</t>
  </si>
  <si>
    <t>BAMY_RS14255</t>
  </si>
  <si>
    <t>old_locus_tag=BAMY_13935</t>
  </si>
  <si>
    <t>WP_007408777.1</t>
  </si>
  <si>
    <t>DUF948 domain containing protein</t>
  </si>
  <si>
    <t>BAMY_RS14260</t>
  </si>
  <si>
    <t>old_locus_tag=BAMY_13940</t>
  </si>
  <si>
    <t>WP_003152377.1</t>
  </si>
  <si>
    <t>UDP-N-acetylmuramate--L-alanine ligase</t>
  </si>
  <si>
    <t>BAMY_RS14265</t>
  </si>
  <si>
    <t>old_locus_tag=BAMY_13945</t>
  </si>
  <si>
    <t>WP_025853317.1</t>
  </si>
  <si>
    <t>BAMY_RS14270</t>
  </si>
  <si>
    <t>old_locus_tag=BAMY_13950</t>
  </si>
  <si>
    <t>WP_003152375.1</t>
  </si>
  <si>
    <t>BAMY_RS14275</t>
  </si>
  <si>
    <t>old_locus_tag=BAMY_13955</t>
  </si>
  <si>
    <t>WP_003152374.1</t>
  </si>
  <si>
    <t>DUF1444 domain-containing protein</t>
  </si>
  <si>
    <t>BAMY_RS14280</t>
  </si>
  <si>
    <t>old_locus_tag=BAMY_13960</t>
  </si>
  <si>
    <t>WP_003152373.1</t>
  </si>
  <si>
    <t>BAMY_RS14285</t>
  </si>
  <si>
    <t>old_locus_tag=BAMY_13965</t>
  </si>
  <si>
    <t>WP_003152372.1</t>
  </si>
  <si>
    <t>BAMY_RS14290</t>
  </si>
  <si>
    <t>old_locus_tag=BAMY_13970</t>
  </si>
  <si>
    <t>WP_003152370.1</t>
  </si>
  <si>
    <t>BAMY_RS14295</t>
  </si>
  <si>
    <t>old_locus_tag=BAMY_13975</t>
  </si>
  <si>
    <t>WP_003152366.1</t>
  </si>
  <si>
    <t>BAMY_RS14300</t>
  </si>
  <si>
    <t>old_locus_tag=BAMY_13980</t>
  </si>
  <si>
    <t>WP_025853324.1</t>
  </si>
  <si>
    <t>NAD-dependent malic enzyme</t>
  </si>
  <si>
    <t>BAMY_RS14305</t>
  </si>
  <si>
    <t>old_locus_tag=BAMY_13985</t>
  </si>
  <si>
    <t>WP_003152361.1</t>
  </si>
  <si>
    <t>BAMY_RS14310</t>
  </si>
  <si>
    <t>old_locus_tag=BAMY_13990</t>
  </si>
  <si>
    <t>WP_003152359.1</t>
  </si>
  <si>
    <t>tRNA (guanosine(46)-N7)-methyltransferase TrmB</t>
  </si>
  <si>
    <t>BAMY_RS14315</t>
  </si>
  <si>
    <t>old_locus_tag=BAMY_13995</t>
  </si>
  <si>
    <t>WP_003152357.1</t>
  </si>
  <si>
    <t>BAMY_RS14320</t>
  </si>
  <si>
    <t>old_locus_tag=BAMY_14000</t>
  </si>
  <si>
    <t>WP_003152355.1</t>
  </si>
  <si>
    <t>phosphotransferase</t>
  </si>
  <si>
    <t>BAMY_RS14325</t>
  </si>
  <si>
    <t>old_locus_tag=BAMY_14005</t>
  </si>
  <si>
    <t>WP_017418393.1</t>
  </si>
  <si>
    <t>BAMY_RS14330</t>
  </si>
  <si>
    <t>old_locus_tag=BAMY_14010</t>
  </si>
  <si>
    <t>WP_024085700.1</t>
  </si>
  <si>
    <t>BAMY_RS14335</t>
  </si>
  <si>
    <t>old_locus_tag=BAMY_14015</t>
  </si>
  <si>
    <t>WP_003152349.1</t>
  </si>
  <si>
    <t>2'-5' RNA ligase</t>
  </si>
  <si>
    <t>BAMY_RS14340</t>
  </si>
  <si>
    <t>old_locus_tag=BAMY_14020</t>
  </si>
  <si>
    <t>WP_003152347.1</t>
  </si>
  <si>
    <t>BAMY_RS14345</t>
  </si>
  <si>
    <t>old_locus_tag=BAMY_14025</t>
  </si>
  <si>
    <t>WP_025853330.1</t>
  </si>
  <si>
    <t>dipeptidase PepV</t>
  </si>
  <si>
    <t>BAMY_RS14350</t>
  </si>
  <si>
    <t>old_locus_tag=BAMY_14030</t>
  </si>
  <si>
    <t>WP_014305604.1</t>
  </si>
  <si>
    <t>BAMY_RS14355</t>
  </si>
  <si>
    <t>old_locus_tag=BAMY_14035</t>
  </si>
  <si>
    <t>WP_025853332.1</t>
  </si>
  <si>
    <t>BAMY_RS14360</t>
  </si>
  <si>
    <t>old_locus_tag=BAMY_14040</t>
  </si>
  <si>
    <t>WP_015387834.1</t>
  </si>
  <si>
    <t>BAMY_RS14365</t>
  </si>
  <si>
    <t>WP_071543365.1</t>
  </si>
  <si>
    <t>BAMY_RS14370</t>
  </si>
  <si>
    <t>old_locus_tag=BAMY_14045</t>
  </si>
  <si>
    <t>WP_003152337.1</t>
  </si>
  <si>
    <t>BAMY_RS14375</t>
  </si>
  <si>
    <t>old_locus_tag=BAMY_14050</t>
  </si>
  <si>
    <t>WP_025853341.1</t>
  </si>
  <si>
    <t>16S rRNA pseudouridine(516) synthase</t>
  </si>
  <si>
    <t>BAMY_RS14380</t>
  </si>
  <si>
    <t>old_locus_tag=BAMY_14055</t>
  </si>
  <si>
    <t>WP_003152313.1</t>
  </si>
  <si>
    <t>BAMY_RS14385</t>
  </si>
  <si>
    <t>old_locus_tag=BAMY_14060</t>
  </si>
  <si>
    <t>WP_003152311.1</t>
  </si>
  <si>
    <t>BAMY_RS14390</t>
  </si>
  <si>
    <t>old_locus_tag=BAMY_14065</t>
  </si>
  <si>
    <t>WP_003152310.1</t>
  </si>
  <si>
    <t>glycine/betaine ABC transporter permease</t>
  </si>
  <si>
    <t>BAMY_RS14395</t>
  </si>
  <si>
    <t>old_locus_tag=BAMY_14070</t>
  </si>
  <si>
    <t>WP_003152309.1</t>
  </si>
  <si>
    <t>sporulation protein cse60</t>
  </si>
  <si>
    <t>BAMY_RS14400</t>
  </si>
  <si>
    <t>old_locus_tag=BAMY_14075</t>
  </si>
  <si>
    <t>WP_015387832.1</t>
  </si>
  <si>
    <t>BAMY_RS14405</t>
  </si>
  <si>
    <t>old_locus_tag=BAMY_14080</t>
  </si>
  <si>
    <t>WP_015387831.1</t>
  </si>
  <si>
    <t>binding protein msmE</t>
  </si>
  <si>
    <t>BAMY_RS14410</t>
  </si>
  <si>
    <t>old_locus_tag=BAMY_14085</t>
  </si>
  <si>
    <t>WP_003152306.1</t>
  </si>
  <si>
    <t>glycerol-3-phosphate ABC transporter permease</t>
  </si>
  <si>
    <t>BAMY_RS14415</t>
  </si>
  <si>
    <t>old_locus_tag=BAMY_14090</t>
  </si>
  <si>
    <t>WP_025853350.1</t>
  </si>
  <si>
    <t>maltose ABC transporter permease</t>
  </si>
  <si>
    <t>BAMY_RS14420</t>
  </si>
  <si>
    <t>old_locus_tag=BAMY_14095</t>
  </si>
  <si>
    <t>WP_003152304.1</t>
  </si>
  <si>
    <t>alpha-glucosidase/alpha-galactosidase</t>
  </si>
  <si>
    <t>BAMY_RS14425</t>
  </si>
  <si>
    <t>old_locus_tag=BAMY_14100</t>
  </si>
  <si>
    <t>WP_032857360.1</t>
  </si>
  <si>
    <t>GNAT family acetyltransferase</t>
  </si>
  <si>
    <t>BAMY_RS14430</t>
  </si>
  <si>
    <t>old_locus_tag=BAMY_14105</t>
  </si>
  <si>
    <t>WP_003152299.1</t>
  </si>
  <si>
    <t>BAMY_RS14435</t>
  </si>
  <si>
    <t>old_locus_tag=BAMY_14110</t>
  </si>
  <si>
    <t>WP_025853355.1</t>
  </si>
  <si>
    <t>leucine--tRNA ligase</t>
  </si>
  <si>
    <t>BAMY_RS14440</t>
  </si>
  <si>
    <t>old_locus_tag=BAMY_14115</t>
  </si>
  <si>
    <t>WP_015418038.1</t>
  </si>
  <si>
    <t>putative conserved membrane protein</t>
  </si>
  <si>
    <t>BAMY_RS14445</t>
  </si>
  <si>
    <t>old_locus_tag=BAMY_14120</t>
  </si>
  <si>
    <t>WP_003152294.1</t>
  </si>
  <si>
    <t>biphenyl 2,3-dioxygenase</t>
  </si>
  <si>
    <t>BAMY_RS14450</t>
  </si>
  <si>
    <t>old_locus_tag=BAMY_14125</t>
  </si>
  <si>
    <t>WP_014305612.1</t>
  </si>
  <si>
    <t>BAMY_RS14455</t>
  </si>
  <si>
    <t>old_locus_tag=BAMY_14130</t>
  </si>
  <si>
    <t>WP_025853358.1</t>
  </si>
  <si>
    <t>BAMY_RS14460</t>
  </si>
  <si>
    <t>old_locus_tag=BAMY_14135</t>
  </si>
  <si>
    <t>WP_003152291.1</t>
  </si>
  <si>
    <t>bacitracin ABC transporter permease</t>
  </si>
  <si>
    <t>BAMY_RS14465</t>
  </si>
  <si>
    <t>old_locus_tag=BAMY_14140</t>
  </si>
  <si>
    <t>WP_015387828.1</t>
  </si>
  <si>
    <t>BAMY_RS14470</t>
  </si>
  <si>
    <t>old_locus_tag=BAMY_14145</t>
  </si>
  <si>
    <t>WP_024085706.1</t>
  </si>
  <si>
    <t>BAMY_RS14475</t>
  </si>
  <si>
    <t>old_locus_tag=BAMY_14150</t>
  </si>
  <si>
    <t>WP_014305616.1</t>
  </si>
  <si>
    <t>BAMY_RS14480</t>
  </si>
  <si>
    <t>old_locus_tag=BAMY_14155</t>
  </si>
  <si>
    <t>WP_003152283.1</t>
  </si>
  <si>
    <t>BAMY_RS14485</t>
  </si>
  <si>
    <t>old_locus_tag=BAMY_14160</t>
  </si>
  <si>
    <t>WP_003152281.1</t>
  </si>
  <si>
    <t>BAMY_RS14490</t>
  </si>
  <si>
    <t>old_locus_tag=BAMY_14165</t>
  </si>
  <si>
    <t>WP_025853362.1</t>
  </si>
  <si>
    <t>BAMY_RS14495</t>
  </si>
  <si>
    <t>old_locus_tag=BAMY_14170</t>
  </si>
  <si>
    <t>WP_032857344.1</t>
  </si>
  <si>
    <t>BAMY_RS14500</t>
  </si>
  <si>
    <t>old_locus_tag=BAMY_14175</t>
  </si>
  <si>
    <t>WP_025853364.1</t>
  </si>
  <si>
    <t>BAMY_RS14505</t>
  </si>
  <si>
    <t>old_locus_tag=BAMY_14180</t>
  </si>
  <si>
    <t>WP_025853367.1</t>
  </si>
  <si>
    <t>BAMY_RS14510</t>
  </si>
  <si>
    <t>old_locus_tag=BAMY_14185</t>
  </si>
  <si>
    <t>WP_003152275.1</t>
  </si>
  <si>
    <t>BAMY_RS14515</t>
  </si>
  <si>
    <t>old_locus_tag=BAMY_14190</t>
  </si>
  <si>
    <t>WP_003152272.1</t>
  </si>
  <si>
    <t>BAMY_RS14520</t>
  </si>
  <si>
    <t>old_locus_tag=BAMY_14195</t>
  </si>
  <si>
    <t>WP_071543366.1</t>
  </si>
  <si>
    <t>BAMY_RS14525</t>
  </si>
  <si>
    <t>old_locus_tag=BAMY_14200</t>
  </si>
  <si>
    <t>WP_063174653.1</t>
  </si>
  <si>
    <t>BAMY_RS14530</t>
  </si>
  <si>
    <t>old_locus_tag=BAMY_14205</t>
  </si>
  <si>
    <t>WP_003152268.1</t>
  </si>
  <si>
    <t>TIGR01212 family radical SAM protein</t>
  </si>
  <si>
    <t>BAMY_RS14535</t>
  </si>
  <si>
    <t>old_locus_tag=BAMY_14210</t>
  </si>
  <si>
    <t>WP_025853375.1</t>
  </si>
  <si>
    <t>BAMY_RS14540</t>
  </si>
  <si>
    <t>old_locus_tag=BAMY_14215</t>
  </si>
  <si>
    <t>WP_003152265.1</t>
  </si>
  <si>
    <t>BAMY_RS14545</t>
  </si>
  <si>
    <t>old_locus_tag=BAMY_14220</t>
  </si>
  <si>
    <t>WP_003152264.1</t>
  </si>
  <si>
    <t>BAMY_RS14550</t>
  </si>
  <si>
    <t>old_locus_tag=BAMY_14225</t>
  </si>
  <si>
    <t>WP_025285155.1</t>
  </si>
  <si>
    <t>BAMY_RS14555</t>
  </si>
  <si>
    <t>old_locus_tag=BAMY_14230</t>
  </si>
  <si>
    <t>WP_003152261.1</t>
  </si>
  <si>
    <t>phospholipase</t>
  </si>
  <si>
    <t>BAMY_RS14560</t>
  </si>
  <si>
    <t>old_locus_tag=BAMY_14235</t>
  </si>
  <si>
    <t>WP_025853382.1</t>
  </si>
  <si>
    <t>gamma carbonic anhydrase family protein</t>
  </si>
  <si>
    <t>BAMY_RS14565</t>
  </si>
  <si>
    <t>old_locus_tag=BAMY_14240</t>
  </si>
  <si>
    <t>WP_003152257.1</t>
  </si>
  <si>
    <t>BAMY_RS14570</t>
  </si>
  <si>
    <t>old_locus_tag=BAMY_14245</t>
  </si>
  <si>
    <t>WP_071543367.1</t>
  </si>
  <si>
    <t>asparagine synthase (glutamine-hydrolyzing)</t>
  </si>
  <si>
    <t>BAMY_RS14575</t>
  </si>
  <si>
    <t>old_locus_tag=BAMY_14250</t>
  </si>
  <si>
    <t>WP_003152253.1</t>
  </si>
  <si>
    <t>S-adenosylmethionine synthase</t>
  </si>
  <si>
    <t>BAMY_RS14580</t>
  </si>
  <si>
    <t>old_locus_tag=BAMY_14255</t>
  </si>
  <si>
    <t>WP_025853385.1</t>
  </si>
  <si>
    <t>phosphoenolpyruvate carboxykinase (ATP)</t>
  </si>
  <si>
    <t>BAMY_RS14585</t>
  </si>
  <si>
    <t>old_locus_tag=BAMY_14260</t>
  </si>
  <si>
    <t>WP_003152249.1</t>
  </si>
  <si>
    <t>BAMY_RS14590</t>
  </si>
  <si>
    <t>old_locus_tag=BAMY_14265</t>
  </si>
  <si>
    <t>WP_015418056.1</t>
  </si>
  <si>
    <t>BAMY_RS14595</t>
  </si>
  <si>
    <t>old_locus_tag=BAMY_14270</t>
  </si>
  <si>
    <t>WP_015387821.1</t>
  </si>
  <si>
    <t>BAMY_RS14600</t>
  </si>
  <si>
    <t>old_locus_tag=BAMY_14275</t>
  </si>
  <si>
    <t>WP_003152246.1</t>
  </si>
  <si>
    <t>BAMY_RS14605</t>
  </si>
  <si>
    <t>old_locus_tag=BAMY_14280</t>
  </si>
  <si>
    <t>WP_014418698.1</t>
  </si>
  <si>
    <t>sulfonate ABC transporter permease</t>
  </si>
  <si>
    <t>BAMY_RS14610</t>
  </si>
  <si>
    <t>old_locus_tag=BAMY_14285</t>
  </si>
  <si>
    <t>WP_003152244.1</t>
  </si>
  <si>
    <t>nucleoside triphosphatase YtkD</t>
  </si>
  <si>
    <t>BAMY_RS14615</t>
  </si>
  <si>
    <t>old_locus_tag=BAMY_14290</t>
  </si>
  <si>
    <t>WP_003152243.1</t>
  </si>
  <si>
    <t>BAMY_RS14620</t>
  </si>
  <si>
    <t>old_locus_tag=BAMY_14295</t>
  </si>
  <si>
    <t>WP_003152242.1</t>
  </si>
  <si>
    <t>DNA starvation/stationary phase protection protein</t>
  </si>
  <si>
    <t>BAMY_RS14625</t>
  </si>
  <si>
    <t>old_locus_tag=BAMY_14300</t>
  </si>
  <si>
    <t>WP_003152241.1</t>
  </si>
  <si>
    <t>BAMY_RS14630</t>
  </si>
  <si>
    <t>old_locus_tag=BAMY_14305</t>
  </si>
  <si>
    <t>WP_015387819.1</t>
  </si>
  <si>
    <t>BAMY_RS14635</t>
  </si>
  <si>
    <t>old_locus_tag=BAMY_14310</t>
  </si>
  <si>
    <t>WP_003152237.1</t>
  </si>
  <si>
    <t>S-ribosylhomocysteine lyase</t>
  </si>
  <si>
    <t>BAMY_RS14640</t>
  </si>
  <si>
    <t>old_locus_tag=BAMY_14315</t>
  </si>
  <si>
    <t>WP_003152235.1</t>
  </si>
  <si>
    <t>membrane protein insertion efficiency factor YidD</t>
  </si>
  <si>
    <t>BAMY_RS14645</t>
  </si>
  <si>
    <t>old_locus_tag=BAMY_14320</t>
  </si>
  <si>
    <t>WP_003152233.1</t>
  </si>
  <si>
    <t>carbonic anhydrase</t>
  </si>
  <si>
    <t>BAMY_RS14650</t>
  </si>
  <si>
    <t>old_locus_tag=BAMY_14325</t>
  </si>
  <si>
    <t>WP_003152229.1</t>
  </si>
  <si>
    <t>50S ribosomal protein L31</t>
  </si>
  <si>
    <t>BAMY_RS14655</t>
  </si>
  <si>
    <t>old_locus_tag=BAMY_14330</t>
  </si>
  <si>
    <t>WP_003152226.1</t>
  </si>
  <si>
    <t>BAMY_RS14660</t>
  </si>
  <si>
    <t>old_locus_tag=BAMY_14335</t>
  </si>
  <si>
    <t>WP_003152225.1</t>
  </si>
  <si>
    <t>BAMY_RS14665</t>
  </si>
  <si>
    <t>old_locus_tag=BAMY_14340</t>
  </si>
  <si>
    <t>WP_003152224.1</t>
  </si>
  <si>
    <t>BAMY_RS14670</t>
  </si>
  <si>
    <t>BAMY_RS14675</t>
  </si>
  <si>
    <t>old_locus_tag=BAMY_14345</t>
  </si>
  <si>
    <t>WP_032857356.1</t>
  </si>
  <si>
    <t>o-succinylbenzoate synthase</t>
  </si>
  <si>
    <t>BAMY_RS14680</t>
  </si>
  <si>
    <t>old_locus_tag=BAMY_14350</t>
  </si>
  <si>
    <t>WP_014305635.1</t>
  </si>
  <si>
    <t>2-succinylbenzoate-CoA ligase</t>
  </si>
  <si>
    <t>BAMY_RS14685</t>
  </si>
  <si>
    <t>old_locus_tag=BAMY_14355</t>
  </si>
  <si>
    <t>WP_003152221.1</t>
  </si>
  <si>
    <t>1,4-dihydroxy-2-naphthoyl-CoA synthase</t>
  </si>
  <si>
    <t>BAMY_RS14690</t>
  </si>
  <si>
    <t>old_locus_tag=BAMY_14360</t>
  </si>
  <si>
    <t>WP_025853397.1</t>
  </si>
  <si>
    <t>2-succinyl-6-hydroxy-2,4-cyclohexadiene-1-carboxylate synthase</t>
  </si>
  <si>
    <t>BAMY_RS14695</t>
  </si>
  <si>
    <t>old_locus_tag=BAMY_14365</t>
  </si>
  <si>
    <t>WP_003152218.1</t>
  </si>
  <si>
    <t>2-succinyl-5-enolpyruvyl-6-hydroxy-3-cyclohexene-1-carboxylic-acid synthase</t>
  </si>
  <si>
    <t>BAMY_RS14700</t>
  </si>
  <si>
    <t>old_locus_tag=BAMY_14370</t>
  </si>
  <si>
    <t>WP_003152215.1</t>
  </si>
  <si>
    <t>isochorismate synthase</t>
  </si>
  <si>
    <t>BAMY_RS14705</t>
  </si>
  <si>
    <t>old_locus_tag=BAMY_14375</t>
  </si>
  <si>
    <t>WP_025853400.1</t>
  </si>
  <si>
    <t>BAMY_RS14710</t>
  </si>
  <si>
    <t>old_locus_tag=BAMY_14380</t>
  </si>
  <si>
    <t>WP_014305638.1</t>
  </si>
  <si>
    <t>BAMY_RS14715</t>
  </si>
  <si>
    <t>old_locus_tag=BAMY_14385</t>
  </si>
  <si>
    <t>BAMY_RS14720</t>
  </si>
  <si>
    <t>old_locus_tag=BAMY_14390</t>
  </si>
  <si>
    <t>BAMY_RS14725</t>
  </si>
  <si>
    <t>old_locus_tag=BAMY_14395</t>
  </si>
  <si>
    <t>BAMY_RS14730</t>
  </si>
  <si>
    <t>old_locus_tag=BAMY_14400</t>
  </si>
  <si>
    <t>BAMY_RS14735</t>
  </si>
  <si>
    <t>old_locus_tag=BAMY_14405</t>
  </si>
  <si>
    <t>BAMY_RS14740</t>
  </si>
  <si>
    <t>old_locus_tag=BAMY_14410</t>
  </si>
  <si>
    <t>BAMY_RS14745</t>
  </si>
  <si>
    <t>old_locus_tag=BAMY_14415</t>
  </si>
  <si>
    <t>BAMY_RS14750</t>
  </si>
  <si>
    <t>old_locus_tag=BAMY_14420</t>
  </si>
  <si>
    <t>BAMY_RS14755</t>
  </si>
  <si>
    <t>old_locus_tag=BAMY_14425</t>
  </si>
  <si>
    <t>BAMY_RS14760</t>
  </si>
  <si>
    <t>old_locus_tag=BAMY_14430</t>
  </si>
  <si>
    <t>BAMY_RS14765</t>
  </si>
  <si>
    <t>old_locus_tag=BAMY_14435</t>
  </si>
  <si>
    <t>BAMY_RS14770</t>
  </si>
  <si>
    <t>old_locus_tag=BAMY_14440</t>
  </si>
  <si>
    <t>BAMY_RS14775</t>
  </si>
  <si>
    <t>old_locus_tag=BAMY_14445</t>
  </si>
  <si>
    <t>BAMY_RS14780</t>
  </si>
  <si>
    <t>old_locus_tag=BAMY_14450</t>
  </si>
  <si>
    <t>BAMY_RS14785</t>
  </si>
  <si>
    <t>old_locus_tag=BAMY_14455</t>
  </si>
  <si>
    <t>BAMY_RS14790</t>
  </si>
  <si>
    <t>old_locus_tag=BAMY_14460</t>
  </si>
  <si>
    <t>BAMY_RS14795</t>
  </si>
  <si>
    <t>old_locus_tag=BAMY_14465</t>
  </si>
  <si>
    <t>BAMY_RS14800</t>
  </si>
  <si>
    <t>old_locus_tag=BAMY_14470</t>
  </si>
  <si>
    <t>anticodon=CAG</t>
  </si>
  <si>
    <t>BAMY_RS14805</t>
  </si>
  <si>
    <t>old_locus_tag=BAMY_14475</t>
  </si>
  <si>
    <t>BAMY_RS14810</t>
  </si>
  <si>
    <t>old_locus_tag=BAMY_14480</t>
  </si>
  <si>
    <t>BAMY_RS14815</t>
  </si>
  <si>
    <t>old_locus_tag=BAMY_14485</t>
  </si>
  <si>
    <t>BAMY_RS14820</t>
  </si>
  <si>
    <t>old_locus_tag=BAMY_14490</t>
  </si>
  <si>
    <t>BAMY_RS14825</t>
  </si>
  <si>
    <t>old_locus_tag=BAMY_14495</t>
  </si>
  <si>
    <t>BAMY_RS14830</t>
  </si>
  <si>
    <t>old_locus_tag=BAMY_14500</t>
  </si>
  <si>
    <t>BAMY_RS14835</t>
  </si>
  <si>
    <t>old_locus_tag=BAMY_14505</t>
  </si>
  <si>
    <t>WP_003152189.1</t>
  </si>
  <si>
    <t>energy-coupled thiamine transporter ThiT</t>
  </si>
  <si>
    <t>BAMY_RS14840</t>
  </si>
  <si>
    <t>old_locus_tag=BAMY_14510</t>
  </si>
  <si>
    <t>WP_024085720.1</t>
  </si>
  <si>
    <t>flotillin family protein</t>
  </si>
  <si>
    <t>BAMY_RS14845</t>
  </si>
  <si>
    <t>old_locus_tag=BAMY_14515</t>
  </si>
  <si>
    <t>WP_003152186.1</t>
  </si>
  <si>
    <t>BAMY_RS14850</t>
  </si>
  <si>
    <t>old_locus_tag=BAMY_14520</t>
  </si>
  <si>
    <t>WP_024085722.1</t>
  </si>
  <si>
    <t>BAMY_RS14855</t>
  </si>
  <si>
    <t>old_locus_tag=BAMY_14525</t>
  </si>
  <si>
    <t>WP_003152182.1</t>
  </si>
  <si>
    <t>BAMY_RS14860</t>
  </si>
  <si>
    <t>old_locus_tag=BAMY_14530</t>
  </si>
  <si>
    <t>WP_003152181.1</t>
  </si>
  <si>
    <t>alcohol dehydrogenase EutG</t>
  </si>
  <si>
    <t>BAMY_RS14865</t>
  </si>
  <si>
    <t>old_locus_tag=BAMY_14535</t>
  </si>
  <si>
    <t>WP_025853945.1</t>
  </si>
  <si>
    <t>BAMY_RS14870</t>
  </si>
  <si>
    <t>old_locus_tag=BAMY_14540</t>
  </si>
  <si>
    <t>WP_003152179.1</t>
  </si>
  <si>
    <t>GbsR/MarR family transcriptional regulator</t>
  </si>
  <si>
    <t>BAMY_RS14875</t>
  </si>
  <si>
    <t>old_locus_tag=BAMY_14545</t>
  </si>
  <si>
    <t>WP_025853944.1</t>
  </si>
  <si>
    <t>BAMY_RS14880</t>
  </si>
  <si>
    <t>old_locus_tag=BAMY_14550</t>
  </si>
  <si>
    <t>WP_014305646.1</t>
  </si>
  <si>
    <t>Ktr system potassium transporter A</t>
  </si>
  <si>
    <t>BAMY_RS14885</t>
  </si>
  <si>
    <t>old_locus_tag=BAMY_14555</t>
  </si>
  <si>
    <t>WP_003152176.1</t>
  </si>
  <si>
    <t>BAMY_RS14890</t>
  </si>
  <si>
    <t>old_locus_tag=BAMY_14560</t>
  </si>
  <si>
    <t>WP_025853942.1</t>
  </si>
  <si>
    <t>BAMY_RS14895</t>
  </si>
  <si>
    <t>old_locus_tag=BAMY_14565</t>
  </si>
  <si>
    <t>WP_003152172.1</t>
  </si>
  <si>
    <t>cupin</t>
  </si>
  <si>
    <t>BAMY_RS14900</t>
  </si>
  <si>
    <t>old_locus_tag=BAMY_14570</t>
  </si>
  <si>
    <t>WP_025853941.1</t>
  </si>
  <si>
    <t>BAMY_RS14905</t>
  </si>
  <si>
    <t>old_locus_tag=BAMY_14575</t>
  </si>
  <si>
    <t>WP_025853940.1</t>
  </si>
  <si>
    <t>BAMY_RS14910</t>
  </si>
  <si>
    <t>old_locus_tag=BAMY_14585</t>
  </si>
  <si>
    <t>WP_025853938.1</t>
  </si>
  <si>
    <t>BAMY_RS14915</t>
  </si>
  <si>
    <t>old_locus_tag=BAMY_14590</t>
  </si>
  <si>
    <t>WP_015387806.1</t>
  </si>
  <si>
    <t>BAMY_RS14920</t>
  </si>
  <si>
    <t>old_locus_tag=BAMY_14595</t>
  </si>
  <si>
    <t>WP_014305651.1</t>
  </si>
  <si>
    <t>BAMY_RS14925</t>
  </si>
  <si>
    <t>old_locus_tag=BAMY_14600</t>
  </si>
  <si>
    <t>anticodon=GGC</t>
  </si>
  <si>
    <t>BAMY_RS14930</t>
  </si>
  <si>
    <t>old_locus_tag=BAMY_14605</t>
  </si>
  <si>
    <t>WP_007613337.1</t>
  </si>
  <si>
    <t>undecaprenyl-diphosphatase</t>
  </si>
  <si>
    <t>BAMY_RS14935</t>
  </si>
  <si>
    <t>old_locus_tag=BAMY_14610</t>
  </si>
  <si>
    <t>WP_025853937.1</t>
  </si>
  <si>
    <t>BAMY_RS14940</t>
  </si>
  <si>
    <t>old_locus_tag=BAMY_14615</t>
  </si>
  <si>
    <t>WP_025853936.1</t>
  </si>
  <si>
    <t>BAMY_RS14945</t>
  </si>
  <si>
    <t>old_locus_tag=BAMY_14620</t>
  </si>
  <si>
    <t>WP_025853935.1</t>
  </si>
  <si>
    <t>BAMY_RS14950</t>
  </si>
  <si>
    <t>old_locus_tag=BAMY_14625</t>
  </si>
  <si>
    <t>WP_025853934.1</t>
  </si>
  <si>
    <t>BAMY_RS14955</t>
  </si>
  <si>
    <t>old_locus_tag=BAMY_14630</t>
  </si>
  <si>
    <t>WP_003152139.1</t>
  </si>
  <si>
    <t>BAMY_RS14960</t>
  </si>
  <si>
    <t>old_locus_tag=BAMY_14635</t>
  </si>
  <si>
    <t>WP_025853933.1</t>
  </si>
  <si>
    <t>BAMY_RS14965</t>
  </si>
  <si>
    <t>old_locus_tag=BAMY_14640</t>
  </si>
  <si>
    <t>WP_003152135.1</t>
  </si>
  <si>
    <t>BAMY_RS14970</t>
  </si>
  <si>
    <t>old_locus_tag=BAMY_14645</t>
  </si>
  <si>
    <t>WP_003152133.1</t>
  </si>
  <si>
    <t>protein-glutamine gamma-glutamyltransferase</t>
  </si>
  <si>
    <t>BAMY_RS14975</t>
  </si>
  <si>
    <t>old_locus_tag=BAMY_14650</t>
  </si>
  <si>
    <t>WP_014305693.1</t>
  </si>
  <si>
    <t>BAMY_RS14980</t>
  </si>
  <si>
    <t>old_locus_tag=BAMY_14655</t>
  </si>
  <si>
    <t>WP_025853932.1</t>
  </si>
  <si>
    <t>nitronate monooxygenase</t>
  </si>
  <si>
    <t>BAMY_RS14985</t>
  </si>
  <si>
    <t>old_locus_tag=BAMY_14660</t>
  </si>
  <si>
    <t>WP_025853931.1</t>
  </si>
  <si>
    <t>BAMY_RS14990</t>
  </si>
  <si>
    <t>old_locus_tag=BAMY_14665</t>
  </si>
  <si>
    <t>WP_025853930.1</t>
  </si>
  <si>
    <t>BAMY_RS14995</t>
  </si>
  <si>
    <t>old_locus_tag=BAMY_14670</t>
  </si>
  <si>
    <t>WP_025853929.1</t>
  </si>
  <si>
    <t>BAMY_RS15000</t>
  </si>
  <si>
    <t>old_locus_tag=BAMY_14675</t>
  </si>
  <si>
    <t>WP_003152125.1</t>
  </si>
  <si>
    <t>zinc metallopeptidase</t>
  </si>
  <si>
    <t>BAMY_RS15005</t>
  </si>
  <si>
    <t>old_locus_tag=BAMY_14680</t>
  </si>
  <si>
    <t>WP_014305698.1</t>
  </si>
  <si>
    <t>BAMY_RS15010</t>
  </si>
  <si>
    <t>old_locus_tag=BAMY_14685</t>
  </si>
  <si>
    <t>WP_003152123.1</t>
  </si>
  <si>
    <t>protein mistic</t>
  </si>
  <si>
    <t>BAMY_RS15015</t>
  </si>
  <si>
    <t>old_locus_tag=BAMY_14690</t>
  </si>
  <si>
    <t>WP_025853928.1</t>
  </si>
  <si>
    <t>potassium channel protein</t>
  </si>
  <si>
    <t>BAMY_RS15020</t>
  </si>
  <si>
    <t>old_locus_tag=BAMY_14695</t>
  </si>
  <si>
    <t>WP_003152121.1</t>
  </si>
  <si>
    <t>BAMY_RS15025</t>
  </si>
  <si>
    <t>old_locus_tag=BAMY_14700</t>
  </si>
  <si>
    <t>WP_025853927.1</t>
  </si>
  <si>
    <t>BAMY_RS15030</t>
  </si>
  <si>
    <t>old_locus_tag=BAMY_14705</t>
  </si>
  <si>
    <t>WP_007408647.1</t>
  </si>
  <si>
    <t>glucose-6-phosphate isomerase</t>
  </si>
  <si>
    <t>BAMY_RS15035</t>
  </si>
  <si>
    <t>pseudo;old_locus_tag=BAMY_14710</t>
  </si>
  <si>
    <t>NADPH-dependent FMN reductase</t>
  </si>
  <si>
    <t>BAMY_RS15040</t>
  </si>
  <si>
    <t>old_locus_tag=BAMY_14715</t>
  </si>
  <si>
    <t>WP_025853926.1</t>
  </si>
  <si>
    <t>BAMY_RS15045</t>
  </si>
  <si>
    <t>old_locus_tag=BAMY_14720</t>
  </si>
  <si>
    <t>WP_024085734.1</t>
  </si>
  <si>
    <t>NADH-dependent alcohol dehydrogenase</t>
  </si>
  <si>
    <t>BAMY_RS15050</t>
  </si>
  <si>
    <t>old_locus_tag=BAMY_14725</t>
  </si>
  <si>
    <t>WP_025853925.1</t>
  </si>
  <si>
    <t>BAMY_RS15055</t>
  </si>
  <si>
    <t>old_locus_tag=BAMY_14730</t>
  </si>
  <si>
    <t>WP_003152104.1</t>
  </si>
  <si>
    <t>DUF378 domain-containing protein</t>
  </si>
  <si>
    <t>BAMY_RS15060</t>
  </si>
  <si>
    <t>old_locus_tag=BAMY_14735</t>
  </si>
  <si>
    <t>WP_003152102.1</t>
  </si>
  <si>
    <t>BAMY_RS15065</t>
  </si>
  <si>
    <t>old_locus_tag=BAMY_14740</t>
  </si>
  <si>
    <t>WP_014305705.1</t>
  </si>
  <si>
    <t>BAMY_RS15070</t>
  </si>
  <si>
    <t>old_locus_tag=BAMY_14745</t>
  </si>
  <si>
    <t>WP_003152098.1</t>
  </si>
  <si>
    <t>BAMY_RS15075</t>
  </si>
  <si>
    <t>old_locus_tag=BAMY_14750</t>
  </si>
  <si>
    <t>WP_003152096.1</t>
  </si>
  <si>
    <t>BAMY_RS15080</t>
  </si>
  <si>
    <t>old_locus_tag=BAMY_14755</t>
  </si>
  <si>
    <t>WP_003152094.1</t>
  </si>
  <si>
    <t>BAMY_RS15085</t>
  </si>
  <si>
    <t>old_locus_tag=BAMY_14760</t>
  </si>
  <si>
    <t>WP_024085736.1</t>
  </si>
  <si>
    <t>cystathionine beta-lyase</t>
  </si>
  <si>
    <t>BAMY_RS15090</t>
  </si>
  <si>
    <t>old_locus_tag=BAMY_14765</t>
  </si>
  <si>
    <t>WP_003152088.1</t>
  </si>
  <si>
    <t>BAMY_RS15095</t>
  </si>
  <si>
    <t>old_locus_tag=BAMY_14770</t>
  </si>
  <si>
    <t>WP_003152087.1</t>
  </si>
  <si>
    <t>kinase</t>
  </si>
  <si>
    <t>BAMY_RS15100</t>
  </si>
  <si>
    <t>old_locus_tag=BAMY_14775</t>
  </si>
  <si>
    <t>WP_003152084.1</t>
  </si>
  <si>
    <t>or 3'-5' exonuclease KapD</t>
  </si>
  <si>
    <t>BAMY_RS15105</t>
  </si>
  <si>
    <t>old_locus_tag=BAMY_14780</t>
  </si>
  <si>
    <t>WP_032858200.1</t>
  </si>
  <si>
    <t>BAMY_RS15110</t>
  </si>
  <si>
    <t>old_locus_tag=BAMY_14785</t>
  </si>
  <si>
    <t>WP_015387790.1</t>
  </si>
  <si>
    <t>penicillin-binding protein 4</t>
  </si>
  <si>
    <t>BAMY_RS15115</t>
  </si>
  <si>
    <t>old_locus_tag=BAMY_14790</t>
  </si>
  <si>
    <t>WP_014305710.1</t>
  </si>
  <si>
    <t>BAMY_RS15120</t>
  </si>
  <si>
    <t>old_locus_tag=BAMY_14795</t>
  </si>
  <si>
    <t>WP_014305711.1</t>
  </si>
  <si>
    <t>BAMY_RS15125</t>
  </si>
  <si>
    <t>old_locus_tag=BAMY_14800</t>
  </si>
  <si>
    <t>WP_015387789.1</t>
  </si>
  <si>
    <t>two-component system sensor histidine kinase DcuS</t>
  </si>
  <si>
    <t>BAMY_RS15130</t>
  </si>
  <si>
    <t>old_locus_tag=BAMY_14805</t>
  </si>
  <si>
    <t>WP_003152077.1</t>
  </si>
  <si>
    <t>two-component system response regulator DcuR</t>
  </si>
  <si>
    <t>BAMY_RS15135</t>
  </si>
  <si>
    <t>old_locus_tag=BAMY_14810</t>
  </si>
  <si>
    <t>WP_025853923.1</t>
  </si>
  <si>
    <t>BAMY_RS15140</t>
  </si>
  <si>
    <t>old_locus_tag=BAMY_14815</t>
  </si>
  <si>
    <t>WP_003152074.1</t>
  </si>
  <si>
    <t>BAMY_RS15145</t>
  </si>
  <si>
    <t>old_locus_tag=BAMY_14820</t>
  </si>
  <si>
    <t>WP_003152073.1</t>
  </si>
  <si>
    <t>BAMY_RS15150</t>
  </si>
  <si>
    <t>old_locus_tag=BAMY_14825</t>
  </si>
  <si>
    <t>WP_003152071.1</t>
  </si>
  <si>
    <t>BAMY_RS15155</t>
  </si>
  <si>
    <t>old_locus_tag=BAMY_14830</t>
  </si>
  <si>
    <t>WP_003152069.1</t>
  </si>
  <si>
    <t>BAMY_RS15160</t>
  </si>
  <si>
    <t>old_locus_tag=BAMY_14835</t>
  </si>
  <si>
    <t>WP_032858209.1</t>
  </si>
  <si>
    <t>Na+/H+ antiporter subunit A</t>
  </si>
  <si>
    <t>BAMY_RS15165</t>
  </si>
  <si>
    <t>old_locus_tag=BAMY_14840</t>
  </si>
  <si>
    <t>WP_025853921.1</t>
  </si>
  <si>
    <t>monovalent cation/H+ antiporter subunit B</t>
  </si>
  <si>
    <t>BAMY_RS15170</t>
  </si>
  <si>
    <t>old_locus_tag=BAMY_14845</t>
  </si>
  <si>
    <t>WP_003152063.1</t>
  </si>
  <si>
    <t>Na(+)/H(+) antiporter subunit C</t>
  </si>
  <si>
    <t>BAMY_RS15175</t>
  </si>
  <si>
    <t>old_locus_tag=BAMY_14850</t>
  </si>
  <si>
    <t>WP_025853920.1</t>
  </si>
  <si>
    <t>Na+/H+ antiporter subunit D</t>
  </si>
  <si>
    <t>BAMY_RS15180</t>
  </si>
  <si>
    <t>old_locus_tag=BAMY_14855</t>
  </si>
  <si>
    <t>WP_025853919.1</t>
  </si>
  <si>
    <t>Na+/H+ antiporter subunit E</t>
  </si>
  <si>
    <t>BAMY_RS15185</t>
  </si>
  <si>
    <t>old_locus_tag=BAMY_14860</t>
  </si>
  <si>
    <t>WP_012118311.1</t>
  </si>
  <si>
    <t>Na(+)/H(+) antiporter subunit F</t>
  </si>
  <si>
    <t>BAMY_RS15190</t>
  </si>
  <si>
    <t>old_locus_tag=BAMY_14865</t>
  </si>
  <si>
    <t>WP_003152056.1</t>
  </si>
  <si>
    <t>Na+/H+ antiporter subunit G</t>
  </si>
  <si>
    <t>BAMY_RS15195</t>
  </si>
  <si>
    <t>old_locus_tag=BAMY_14870</t>
  </si>
  <si>
    <t>WP_007613430.1</t>
  </si>
  <si>
    <t>BAMY_RS15200</t>
  </si>
  <si>
    <t>old_locus_tag=BAMY_14875</t>
  </si>
  <si>
    <t>WP_003152052.1</t>
  </si>
  <si>
    <t>BAMY_RS15205</t>
  </si>
  <si>
    <t>pseudo;old_locus_tag=BAMY_14880</t>
  </si>
  <si>
    <t>BAMY_RS15210</t>
  </si>
  <si>
    <t>BAMY_RS15215</t>
  </si>
  <si>
    <t>old_locus_tag=BAMY_14885</t>
  </si>
  <si>
    <t>WP_071543368.1</t>
  </si>
  <si>
    <t>BAMY_RS15220</t>
  </si>
  <si>
    <t>old_locus_tag=BAMY_14890</t>
  </si>
  <si>
    <t>WP_003152043.1</t>
  </si>
  <si>
    <t>BAMY_RS15225</t>
  </si>
  <si>
    <t>WP_071543369.1</t>
  </si>
  <si>
    <t>BAMY_RS15230</t>
  </si>
  <si>
    <t>old_locus_tag=BAMY_14895</t>
  </si>
  <si>
    <t>WP_014305721.1</t>
  </si>
  <si>
    <t>BAMY_RS15235</t>
  </si>
  <si>
    <t>old_locus_tag=BAMY_14900</t>
  </si>
  <si>
    <t>WP_003152038.1</t>
  </si>
  <si>
    <t>BAMY_RS15240</t>
  </si>
  <si>
    <t>old_locus_tag=BAMY_14905</t>
  </si>
  <si>
    <t>WP_003152035.1</t>
  </si>
  <si>
    <t>nicotinate phosphoribosyltransferase</t>
  </si>
  <si>
    <t>BAMY_RS15245</t>
  </si>
  <si>
    <t>old_locus_tag=BAMY_14910</t>
  </si>
  <si>
    <t>WP_025853916.1</t>
  </si>
  <si>
    <t>BAMY_RS15250</t>
  </si>
  <si>
    <t>old_locus_tag=BAMY_14915</t>
  </si>
  <si>
    <t>WP_003152031.1</t>
  </si>
  <si>
    <t>BAMY_RS15255</t>
  </si>
  <si>
    <t>old_locus_tag=BAMY_14920</t>
  </si>
  <si>
    <t>WP_003152028.1</t>
  </si>
  <si>
    <t>BAMY_RS15260</t>
  </si>
  <si>
    <t>old_locus_tag=BAMY_14925</t>
  </si>
  <si>
    <t>WP_003152026.1</t>
  </si>
  <si>
    <t>BAMY_RS15265</t>
  </si>
  <si>
    <t>old_locus_tag=BAMY_14930</t>
  </si>
  <si>
    <t>WP_014418769.1</t>
  </si>
  <si>
    <t>BAMY_RS15270</t>
  </si>
  <si>
    <t>old_locus_tag=BAMY_14935</t>
  </si>
  <si>
    <t>WP_003152023.1</t>
  </si>
  <si>
    <t>BAMY_RS15275</t>
  </si>
  <si>
    <t>old_locus_tag=BAMY_14940</t>
  </si>
  <si>
    <t>WP_003152022.1</t>
  </si>
  <si>
    <t>phosphohydrolase</t>
  </si>
  <si>
    <t>BAMY_RS15280</t>
  </si>
  <si>
    <t>old_locus_tag=BAMY_14945</t>
  </si>
  <si>
    <t>WP_007408685.1</t>
  </si>
  <si>
    <t>BAMY_RS15285</t>
  </si>
  <si>
    <t>partial;pseudo;old_locus_tag=BAMY_14950</t>
  </si>
  <si>
    <t>type VII secretion protein EssA</t>
  </si>
  <si>
    <t>BAMY_RS15290</t>
  </si>
  <si>
    <t>old_locus_tag=BAMY_14955</t>
  </si>
  <si>
    <t>WP_003152012.1</t>
  </si>
  <si>
    <t>PucR family transcriptional regulator</t>
  </si>
  <si>
    <t>BAMY_RS15295</t>
  </si>
  <si>
    <t>old_locus_tag=BAMY_14960</t>
  </si>
  <si>
    <t>WP_015387777.1</t>
  </si>
  <si>
    <t>alanine dehydrogenase</t>
  </si>
  <si>
    <t>BAMY_RS15300</t>
  </si>
  <si>
    <t>old_locus_tag=BAMY_14965</t>
  </si>
  <si>
    <t>WP_015387776.1</t>
  </si>
  <si>
    <t>BAMY_RS15305</t>
  </si>
  <si>
    <t>old_locus_tag=BAMY_14970</t>
  </si>
  <si>
    <t>WP_003152009.1</t>
  </si>
  <si>
    <t>protein mbtH</t>
  </si>
  <si>
    <t>BAMY_RS15310</t>
  </si>
  <si>
    <t>old_locus_tag=BAMY_14975</t>
  </si>
  <si>
    <t>WP_071543370.1</t>
  </si>
  <si>
    <t>BAMY_RS15315</t>
  </si>
  <si>
    <t>old_locus_tag=BAMY_14980</t>
  </si>
  <si>
    <t>WP_025853915.1</t>
  </si>
  <si>
    <t>BAMY_RS15320</t>
  </si>
  <si>
    <t>old_locus_tag=BAMY_14985</t>
  </si>
  <si>
    <t>WP_024085746.1</t>
  </si>
  <si>
    <t>2,3-dihydroxybenzoate-AMP ligase</t>
  </si>
  <si>
    <t>BAMY_RS15325</t>
  </si>
  <si>
    <t>old_locus_tag=BAMY_14990</t>
  </si>
  <si>
    <t>WP_003152002.1</t>
  </si>
  <si>
    <t>isochorismate synthase EntC</t>
  </si>
  <si>
    <t>BAMY_RS15330</t>
  </si>
  <si>
    <t>old_locus_tag=BAMY_14995</t>
  </si>
  <si>
    <t>WP_014305732.1</t>
  </si>
  <si>
    <t>2,3-dihydro-2,3-dihydroxybenzoate dehydrogenase</t>
  </si>
  <si>
    <t>BAMY_RS15335</t>
  </si>
  <si>
    <t>old_locus_tag=BAMY_15000</t>
  </si>
  <si>
    <t>WP_025853914.1</t>
  </si>
  <si>
    <t>enterobactin esterase</t>
  </si>
  <si>
    <t>BAMY_RS15340</t>
  </si>
  <si>
    <t>old_locus_tag=BAMY_15005</t>
  </si>
  <si>
    <t>WP_003151997.1</t>
  </si>
  <si>
    <t>BAMY_RS15345</t>
  </si>
  <si>
    <t>old_locus_tag=BAMY_15010</t>
  </si>
  <si>
    <t>WP_003151994.1</t>
  </si>
  <si>
    <t>BioY family transporter</t>
  </si>
  <si>
    <t>BAMY_RS15350</t>
  </si>
  <si>
    <t>old_locus_tag=BAMY_15015</t>
  </si>
  <si>
    <t>WP_025853913.1</t>
  </si>
  <si>
    <t>BAMY_RS15355</t>
  </si>
  <si>
    <t>old_locus_tag=BAMY_15020</t>
  </si>
  <si>
    <t>WP_003151992.1</t>
  </si>
  <si>
    <t>cytosol aminopeptidase</t>
  </si>
  <si>
    <t>BAMY_RS15360</t>
  </si>
  <si>
    <t>old_locus_tag=BAMY_15025</t>
  </si>
  <si>
    <t>WP_003151991.1</t>
  </si>
  <si>
    <t>BAMY_RS15365</t>
  </si>
  <si>
    <t>old_locus_tag=BAMY_15030</t>
  </si>
  <si>
    <t>WP_046341495.1</t>
  </si>
  <si>
    <t>BAMY_RS15370</t>
  </si>
  <si>
    <t>old_locus_tag=BAMY_15035</t>
  </si>
  <si>
    <t>WP_007408707.1</t>
  </si>
  <si>
    <t>BAMY_RS15375</t>
  </si>
  <si>
    <t>old_locus_tag=BAMY_15040</t>
  </si>
  <si>
    <t>WP_012118337.1</t>
  </si>
  <si>
    <t>NADH dehydrogenase</t>
  </si>
  <si>
    <t>BAMY_RS15380</t>
  </si>
  <si>
    <t>WP_021734109.1</t>
  </si>
  <si>
    <t>BAMY_RS15385</t>
  </si>
  <si>
    <t>old_locus_tag=BAMY_15045</t>
  </si>
  <si>
    <t>WP_003151984.1</t>
  </si>
  <si>
    <t>Ferredoxin--NADP reductase 2</t>
  </si>
  <si>
    <t>BAMY_RS15390</t>
  </si>
  <si>
    <t>old_locus_tag=BAMY_15050</t>
  </si>
  <si>
    <t>WP_071543371.1</t>
  </si>
  <si>
    <t>GMP reductase</t>
  </si>
  <si>
    <t>BAMY_RS15395</t>
  </si>
  <si>
    <t>old_locus_tag=BAMY_15055</t>
  </si>
  <si>
    <t>WP_003151978.1</t>
  </si>
  <si>
    <t>BAMY_RS15400</t>
  </si>
  <si>
    <t>old_locus_tag=BAMY_15060</t>
  </si>
  <si>
    <t>WP_014305739.1</t>
  </si>
  <si>
    <t>BAMY_RS15405</t>
  </si>
  <si>
    <t>old_locus_tag=BAMY_15065</t>
  </si>
  <si>
    <t>WP_003151975.1</t>
  </si>
  <si>
    <t>BAMY_RS15410</t>
  </si>
  <si>
    <t>old_locus_tag=BAMY_15070</t>
  </si>
  <si>
    <t>WP_003151974.1</t>
  </si>
  <si>
    <t>BAMY_RS15415</t>
  </si>
  <si>
    <t>old_locus_tag=BAMY_15075</t>
  </si>
  <si>
    <t>WP_007613518.1</t>
  </si>
  <si>
    <t>Bacteriocin class IId cyclical uberolysin-like protein</t>
  </si>
  <si>
    <t>BAMY_RS15420</t>
  </si>
  <si>
    <t>old_locus_tag=BAMY_15080</t>
  </si>
  <si>
    <t>WP_015387771.1</t>
  </si>
  <si>
    <t>BAMY_RS15425</t>
  </si>
  <si>
    <t>old_locus_tag=BAMY_15085</t>
  </si>
  <si>
    <t>WP_003151970.1</t>
  </si>
  <si>
    <t>BAMY_RS15430</t>
  </si>
  <si>
    <t>old_locus_tag=BAMY_15090</t>
  </si>
  <si>
    <t>WP_015387769.1</t>
  </si>
  <si>
    <t>BAMY_RS15435</t>
  </si>
  <si>
    <t>old_locus_tag=BAMY_15095</t>
  </si>
  <si>
    <t>WP_003151967.1</t>
  </si>
  <si>
    <t>BAMY_RS15440</t>
  </si>
  <si>
    <t>old_locus_tag=BAMY_15100</t>
  </si>
  <si>
    <t>WP_014305744.1</t>
  </si>
  <si>
    <t>diaminopimelate epimerase</t>
  </si>
  <si>
    <t>BAMY_RS15445</t>
  </si>
  <si>
    <t>old_locus_tag=BAMY_15105</t>
  </si>
  <si>
    <t>WP_024085753.1</t>
  </si>
  <si>
    <t>nucleoside transporter NupC</t>
  </si>
  <si>
    <t>BAMY_RS15450</t>
  </si>
  <si>
    <t>old_locus_tag=BAMY_15110</t>
  </si>
  <si>
    <t>WP_007408721.1</t>
  </si>
  <si>
    <t>BAMY_RS15455</t>
  </si>
  <si>
    <t>old_locus_tag=BAMY_15115</t>
  </si>
  <si>
    <t>WP_003151959.1</t>
  </si>
  <si>
    <t>BAMY_RS15460</t>
  </si>
  <si>
    <t>old_locus_tag=BAMY_15120</t>
  </si>
  <si>
    <t>WP_003151957.1</t>
  </si>
  <si>
    <t>disulfide oxidoreductase</t>
  </si>
  <si>
    <t>BAMY_RS15465</t>
  </si>
  <si>
    <t>old_locus_tag=BAMY_15125</t>
  </si>
  <si>
    <t>WP_003151955.1</t>
  </si>
  <si>
    <t>NifU family protein</t>
  </si>
  <si>
    <t>BAMY_RS15470</t>
  </si>
  <si>
    <t>old_locus_tag=BAMY_15130</t>
  </si>
  <si>
    <t>WP_003151941.1</t>
  </si>
  <si>
    <t>BAMY_RS15475</t>
  </si>
  <si>
    <t>old_locus_tag=BAMY_15135</t>
  </si>
  <si>
    <t>WP_014305746.1</t>
  </si>
  <si>
    <t>homoserine kinase</t>
  </si>
  <si>
    <t>BAMY_RS15480</t>
  </si>
  <si>
    <t>old_locus_tag=BAMY_15140</t>
  </si>
  <si>
    <t>WP_015387765.1</t>
  </si>
  <si>
    <t>threonine synthase</t>
  </si>
  <si>
    <t>BAMY_RS15485</t>
  </si>
  <si>
    <t>old_locus_tag=BAMY_15145</t>
  </si>
  <si>
    <t>WP_025853890.1</t>
  </si>
  <si>
    <t>homoserine dehydrogenase</t>
  </si>
  <si>
    <t>BAMY_RS15490</t>
  </si>
  <si>
    <t>old_locus_tag=BAMY_15150</t>
  </si>
  <si>
    <t>WP_014305749.1</t>
  </si>
  <si>
    <t>spore coat protein YutH</t>
  </si>
  <si>
    <t>BAMY_RS15495</t>
  </si>
  <si>
    <t>old_locus_tag=BAMY_15155</t>
  </si>
  <si>
    <t>WP_014305750.1</t>
  </si>
  <si>
    <t>phosphatidylglycerophosphatase A</t>
  </si>
  <si>
    <t>BAMY_RS15500</t>
  </si>
  <si>
    <t>old_locus_tag=BAMY_15160</t>
  </si>
  <si>
    <t>WP_003151932.1</t>
  </si>
  <si>
    <t>BAMY_RS15505</t>
  </si>
  <si>
    <t>old_locus_tag=BAMY_15165</t>
  </si>
  <si>
    <t>WP_003151930.1</t>
  </si>
  <si>
    <t>BAMY_RS15510</t>
  </si>
  <si>
    <t>old_locus_tag=BAMY_15170</t>
  </si>
  <si>
    <t>WP_003151928.1</t>
  </si>
  <si>
    <t>BAMY_RS15515</t>
  </si>
  <si>
    <t>BAMY_RS15520</t>
  </si>
  <si>
    <t>old_locus_tag=BAMY_15175</t>
  </si>
  <si>
    <t>WP_003151923.1</t>
  </si>
  <si>
    <t>lipoyl synthase</t>
  </si>
  <si>
    <t>BAMY_RS15525</t>
  </si>
  <si>
    <t>old_locus_tag=BAMY_15180</t>
  </si>
  <si>
    <t>WP_024085755.1</t>
  </si>
  <si>
    <t>peptidase M23</t>
  </si>
  <si>
    <t>BAMY_RS15530</t>
  </si>
  <si>
    <t>old_locus_tag=BAMY_15185</t>
  </si>
  <si>
    <t>WP_024085756.1</t>
  </si>
  <si>
    <t>sporulation protein YunB</t>
  </si>
  <si>
    <t>BAMY_RS15535</t>
  </si>
  <si>
    <t>old_locus_tag=BAMY_15190</t>
  </si>
  <si>
    <t>WP_025853888.1</t>
  </si>
  <si>
    <t>5'-nucleotidase</t>
  </si>
  <si>
    <t>BAMY_RS15540</t>
  </si>
  <si>
    <t>old_locus_tag=BAMY_15195</t>
  </si>
  <si>
    <t>WP_015387760.1</t>
  </si>
  <si>
    <t>BAMY_RS15545</t>
  </si>
  <si>
    <t>old_locus_tag=BAMY_15200</t>
  </si>
  <si>
    <t>WP_014305754.1</t>
  </si>
  <si>
    <t>BAMY_RS15550</t>
  </si>
  <si>
    <t>old_locus_tag=BAMY_15205</t>
  </si>
  <si>
    <t>WP_015387759.1</t>
  </si>
  <si>
    <t>BAMY_RS15555</t>
  </si>
  <si>
    <t>old_locus_tag=BAMY_15210</t>
  </si>
  <si>
    <t>WP_032857628.1</t>
  </si>
  <si>
    <t>allantoinase</t>
  </si>
  <si>
    <t>BAMY_RS15560</t>
  </si>
  <si>
    <t>old_locus_tag=BAMY_15215</t>
  </si>
  <si>
    <t>WP_025853887.1</t>
  </si>
  <si>
    <t>BAMY_RS15565</t>
  </si>
  <si>
    <t>partial;pseudo;old_locus_tag=BAMY_15220</t>
  </si>
  <si>
    <t>BAMY_RS15570</t>
  </si>
  <si>
    <t>old_locus_tag=BAMY_15225</t>
  </si>
  <si>
    <t>WP_024085761.1</t>
  </si>
  <si>
    <t>BAMY_RS15575</t>
  </si>
  <si>
    <t>old_locus_tag=BAMY_15230</t>
  </si>
  <si>
    <t>WP_025853885.1</t>
  </si>
  <si>
    <t>BAMY_RS15580</t>
  </si>
  <si>
    <t>old_locus_tag=BAMY_15235</t>
  </si>
  <si>
    <t>WP_003151906.1</t>
  </si>
  <si>
    <t>BAMY_RS15585</t>
  </si>
  <si>
    <t>old_locus_tag=BAMY_15240</t>
  </si>
  <si>
    <t>WP_025853884.1</t>
  </si>
  <si>
    <t>aminotransferase V</t>
  </si>
  <si>
    <t>BAMY_RS15590</t>
  </si>
  <si>
    <t>old_locus_tag=BAMY_15245</t>
  </si>
  <si>
    <t>WP_025853883.1</t>
  </si>
  <si>
    <t>BAMY_RS15595</t>
  </si>
  <si>
    <t>old_locus_tag=BAMY_15250</t>
  </si>
  <si>
    <t>WP_032857634.1</t>
  </si>
  <si>
    <t>ribonuclease</t>
  </si>
  <si>
    <t>BAMY_RS15600</t>
  </si>
  <si>
    <t>old_locus_tag=BAMY_15255</t>
  </si>
  <si>
    <t>WP_015387756.1</t>
  </si>
  <si>
    <t>BAMY_RS15605</t>
  </si>
  <si>
    <t>old_locus_tag=BAMY_15260</t>
  </si>
  <si>
    <t>WP_003151898.1</t>
  </si>
  <si>
    <t>BAMY_RS15610</t>
  </si>
  <si>
    <t>old_locus_tag=BAMY_15265</t>
  </si>
  <si>
    <t>WP_025853881.1</t>
  </si>
  <si>
    <t>fructosamine kinase</t>
  </si>
  <si>
    <t>BAMY_RS15615</t>
  </si>
  <si>
    <t>old_locus_tag=BAMY_15270</t>
  </si>
  <si>
    <t>WP_003151895.1</t>
  </si>
  <si>
    <t>BAMY_RS15620</t>
  </si>
  <si>
    <t>old_locus_tag=BAMY_15275</t>
  </si>
  <si>
    <t>WP_024085765.1</t>
  </si>
  <si>
    <t>BAMY_RS15625</t>
  </si>
  <si>
    <t>old_locus_tag=BAMY_15280</t>
  </si>
  <si>
    <t>WP_032861971.1</t>
  </si>
  <si>
    <t>sugar ABC transporter substrate-binding protein</t>
  </si>
  <si>
    <t>BAMY_RS15630</t>
  </si>
  <si>
    <t>old_locus_tag=BAMY_15285</t>
  </si>
  <si>
    <t>WP_003151892.1</t>
  </si>
  <si>
    <t>fructosamine deglycase</t>
  </si>
  <si>
    <t>BAMY_RS15635</t>
  </si>
  <si>
    <t>old_locus_tag=BAMY_15290</t>
  </si>
  <si>
    <t>WP_015387752.1</t>
  </si>
  <si>
    <t>BAMY_RS15640</t>
  </si>
  <si>
    <t>BAMY_RS15645</t>
  </si>
  <si>
    <t>old_locus_tag=BAMY_15295</t>
  </si>
  <si>
    <t>WP_007410095.1</t>
  </si>
  <si>
    <t>BAMY_RS15650</t>
  </si>
  <si>
    <t>old_locus_tag=BAMY_15300</t>
  </si>
  <si>
    <t>WP_003151888.1</t>
  </si>
  <si>
    <t>nucleotide excision repair endonuclease</t>
  </si>
  <si>
    <t>BAMY_RS15655</t>
  </si>
  <si>
    <t>old_locus_tag=BAMY_15305</t>
  </si>
  <si>
    <t>WP_003151885.1</t>
  </si>
  <si>
    <t>BAMY_RS15660</t>
  </si>
  <si>
    <t>old_locus_tag=BAMY_15310</t>
  </si>
  <si>
    <t>WP_014305767.1</t>
  </si>
  <si>
    <t>BAMY_RS15665</t>
  </si>
  <si>
    <t>pseudo;old_locus_tag=BAMY_15315</t>
  </si>
  <si>
    <t>BAMY_RS15670</t>
  </si>
  <si>
    <t>old_locus_tag=BAMY_15320</t>
  </si>
  <si>
    <t>WP_003151879.1</t>
  </si>
  <si>
    <t>chitosanase</t>
  </si>
  <si>
    <t>BAMY_RS15675</t>
  </si>
  <si>
    <t>old_locus_tag=BAMY_15325</t>
  </si>
  <si>
    <t>WP_003151878.1</t>
  </si>
  <si>
    <t>Fe-S cluster assembly protein SufB</t>
  </si>
  <si>
    <t>BAMY_RS15680</t>
  </si>
  <si>
    <t>old_locus_tag=BAMY_15330</t>
  </si>
  <si>
    <t>WP_003151877.1</t>
  </si>
  <si>
    <t>iron-sulfur cluster assembly scaffold protein NifU</t>
  </si>
  <si>
    <t>BAMY_RS15685</t>
  </si>
  <si>
    <t>old_locus_tag=BAMY_15335</t>
  </si>
  <si>
    <t>WP_025853880.1</t>
  </si>
  <si>
    <t>BAMY_RS15690</t>
  </si>
  <si>
    <t>old_locus_tag=BAMY_15340</t>
  </si>
  <si>
    <t>WP_025853879.1</t>
  </si>
  <si>
    <t>Fe-S cluster assembly protein SufD</t>
  </si>
  <si>
    <t>BAMY_RS15695</t>
  </si>
  <si>
    <t>old_locus_tag=BAMY_15345</t>
  </si>
  <si>
    <t>WP_025853878.1</t>
  </si>
  <si>
    <t>BAMY_RS15700</t>
  </si>
  <si>
    <t>old_locus_tag=BAMY_15350</t>
  </si>
  <si>
    <t>WP_031306536.1</t>
  </si>
  <si>
    <t>BAMY_RS15705</t>
  </si>
  <si>
    <t>old_locus_tag=BAMY_15355</t>
  </si>
  <si>
    <t>WP_003151853.1</t>
  </si>
  <si>
    <t>BAMY_RS15710</t>
  </si>
  <si>
    <t>old_locus_tag=BAMY_15360</t>
  </si>
  <si>
    <t>WP_003151851.1</t>
  </si>
  <si>
    <t>methionine import system permease MetP</t>
  </si>
  <si>
    <t>BAMY_RS15715</t>
  </si>
  <si>
    <t>old_locus_tag=BAMY_15365</t>
  </si>
  <si>
    <t>WP_003151850.1</t>
  </si>
  <si>
    <t>methionine ABC transporter ATP-binding protein</t>
  </si>
  <si>
    <t>BAMY_RS15720</t>
  </si>
  <si>
    <t>old_locus_tag=BAMY_15370</t>
  </si>
  <si>
    <t>WP_003151848.1</t>
  </si>
  <si>
    <t>BAMY_RS15725</t>
  </si>
  <si>
    <t>old_locus_tag=BAMY_15375</t>
  </si>
  <si>
    <t>WP_003151847.1</t>
  </si>
  <si>
    <t>BAMY_RS15730</t>
  </si>
  <si>
    <t>old_locus_tag=BAMY_15380</t>
  </si>
  <si>
    <t>WP_003151846.1</t>
  </si>
  <si>
    <t>BAMY_RS15735</t>
  </si>
  <si>
    <t>old_locus_tag=BAMY_15385</t>
  </si>
  <si>
    <t>WP_003151845.1</t>
  </si>
  <si>
    <t>BAMY_RS15740</t>
  </si>
  <si>
    <t>old_locus_tag=BAMY_15390</t>
  </si>
  <si>
    <t>WP_003151844.1</t>
  </si>
  <si>
    <t>glycine cleavage system protein H</t>
  </si>
  <si>
    <t>BAMY_RS15745</t>
  </si>
  <si>
    <t>old_locus_tag=BAMY_15395</t>
  </si>
  <si>
    <t>WP_003151843.1</t>
  </si>
  <si>
    <t>BAMY_RS15750</t>
  </si>
  <si>
    <t>old_locus_tag=BAMY_15400</t>
  </si>
  <si>
    <t>WP_014305769.1</t>
  </si>
  <si>
    <t>BAMY_RS15755</t>
  </si>
  <si>
    <t>old_locus_tag=BAMY_15405</t>
  </si>
  <si>
    <t>WP_003151841.1</t>
  </si>
  <si>
    <t>BAMY_RS15760</t>
  </si>
  <si>
    <t>old_locus_tag=BAMY_15410</t>
  </si>
  <si>
    <t>WP_003151839.1</t>
  </si>
  <si>
    <t>3-hydroxyacyl-CoA dehydrogenase</t>
  </si>
  <si>
    <t>BAMY_RS15765</t>
  </si>
  <si>
    <t>WP_003151836.1</t>
  </si>
  <si>
    <t>BAMY_RS15770</t>
  </si>
  <si>
    <t>old_locus_tag=BAMY_15415</t>
  </si>
  <si>
    <t>WP_025853877.1</t>
  </si>
  <si>
    <t>BAMY_RS15775</t>
  </si>
  <si>
    <t>old_locus_tag=BAMY_15420</t>
  </si>
  <si>
    <t>WP_015387741.1</t>
  </si>
  <si>
    <t>BAMY_RS15780</t>
  </si>
  <si>
    <t>old_locus_tag=BAMY_15425</t>
  </si>
  <si>
    <t>WP_003151830.1</t>
  </si>
  <si>
    <t>BAMY_RS15785</t>
  </si>
  <si>
    <t>old_locus_tag=BAMY_15430</t>
  </si>
  <si>
    <t>WP_003151828.1</t>
  </si>
  <si>
    <t>BAMY_RS15790</t>
  </si>
  <si>
    <t>old_locus_tag=BAMY_15435</t>
  </si>
  <si>
    <t>WP_007410079.1</t>
  </si>
  <si>
    <t>BAMY_RS15795</t>
  </si>
  <si>
    <t>old_locus_tag=BAMY_15440</t>
  </si>
  <si>
    <t>WP_025853876.1</t>
  </si>
  <si>
    <t>BAMY_RS15800</t>
  </si>
  <si>
    <t>old_locus_tag=BAMY_15445</t>
  </si>
  <si>
    <t>WP_025853875.1</t>
  </si>
  <si>
    <t>acetoacetate decarboxylase</t>
  </si>
  <si>
    <t>BAMY_RS15805</t>
  </si>
  <si>
    <t>old_locus_tag=BAMY_15450</t>
  </si>
  <si>
    <t>WP_003151824.1</t>
  </si>
  <si>
    <t>BAMY_RS15810</t>
  </si>
  <si>
    <t>old_locus_tag=BAMY_15455</t>
  </si>
  <si>
    <t>WP_003151822.1</t>
  </si>
  <si>
    <t>BAMY_RS15815</t>
  </si>
  <si>
    <t>old_locus_tag=BAMY_15460</t>
  </si>
  <si>
    <t>WP_003151820.1</t>
  </si>
  <si>
    <t>iron-enterobactin transporter ATP-binding protein</t>
  </si>
  <si>
    <t>BAMY_RS15820</t>
  </si>
  <si>
    <t>old_locus_tag=BAMY_15465</t>
  </si>
  <si>
    <t>WP_003151818.1</t>
  </si>
  <si>
    <t>BAMY_RS15825</t>
  </si>
  <si>
    <t>old_locus_tag=BAMY_15470</t>
  </si>
  <si>
    <t>WP_003151817.1</t>
  </si>
  <si>
    <t>oligoendopeptidase</t>
  </si>
  <si>
    <t>BAMY_RS15830</t>
  </si>
  <si>
    <t>old_locus_tag=BAMY_15475</t>
  </si>
  <si>
    <t>WP_003151816.1</t>
  </si>
  <si>
    <t>short-chain dehydrogenase/reductase</t>
  </si>
  <si>
    <t>BAMY_RS15835</t>
  </si>
  <si>
    <t>old_locus_tag=BAMY_15480</t>
  </si>
  <si>
    <t>WP_003151815.1</t>
  </si>
  <si>
    <t>BAMY_RS15840</t>
  </si>
  <si>
    <t>old_locus_tag=BAMY_15485</t>
  </si>
  <si>
    <t>WP_003151814.1</t>
  </si>
  <si>
    <t>BAMY_RS15845</t>
  </si>
  <si>
    <t>old_locus_tag=BAMY_15490</t>
  </si>
  <si>
    <t>WP_007410069.1</t>
  </si>
  <si>
    <t>BAMY_RS15850</t>
  </si>
  <si>
    <t>old_locus_tag=BAMY_15495</t>
  </si>
  <si>
    <t>WP_025853874.1</t>
  </si>
  <si>
    <t>BAMY_RS15855</t>
  </si>
  <si>
    <t>old_locus_tag=BAMY_15500</t>
  </si>
  <si>
    <t>WP_025853873.1</t>
  </si>
  <si>
    <t>BAMY_RS15860</t>
  </si>
  <si>
    <t>old_locus_tag=BAMY_15505</t>
  </si>
  <si>
    <t>WP_003151808.1</t>
  </si>
  <si>
    <t>class II fumarate hydratase</t>
  </si>
  <si>
    <t>BAMY_RS15865</t>
  </si>
  <si>
    <t>old_locus_tag=BAMY_15510</t>
  </si>
  <si>
    <t>WP_003151806.1</t>
  </si>
  <si>
    <t>BAMY_RS15870</t>
  </si>
  <si>
    <t>old_locus_tag=BAMY_15515</t>
  </si>
  <si>
    <t>WP_003151804.1</t>
  </si>
  <si>
    <t>BAMY_RS15875</t>
  </si>
  <si>
    <t>old_locus_tag=BAMY_15520</t>
  </si>
  <si>
    <t>WP_003151802.1</t>
  </si>
  <si>
    <t>BAMY_RS15880</t>
  </si>
  <si>
    <t>old_locus_tag=BAMY_15525</t>
  </si>
  <si>
    <t>WP_003151800.1</t>
  </si>
  <si>
    <t>BAMY_RS15885</t>
  </si>
  <si>
    <t>old_locus_tag=BAMY_15530</t>
  </si>
  <si>
    <t>WP_003151798.1</t>
  </si>
  <si>
    <t>BAMY_RS15890</t>
  </si>
  <si>
    <t>old_locus_tag=BAMY_15535</t>
  </si>
  <si>
    <t>WP_003151796.1</t>
  </si>
  <si>
    <t>BAMY_RS15895</t>
  </si>
  <si>
    <t>old_locus_tag=BAMY_15540</t>
  </si>
  <si>
    <t>WP_025853872.1</t>
  </si>
  <si>
    <t>BAMY_RS15900</t>
  </si>
  <si>
    <t>old_locus_tag=BAMY_15545</t>
  </si>
  <si>
    <t>WP_025853871.1</t>
  </si>
  <si>
    <t>protein liaG</t>
  </si>
  <si>
    <t>BAMY_RS15905</t>
  </si>
  <si>
    <t>old_locus_tag=BAMY_15550</t>
  </si>
  <si>
    <t>WP_003151791.1</t>
  </si>
  <si>
    <t>protein LiaH</t>
  </si>
  <si>
    <t>BAMY_RS15910</t>
  </si>
  <si>
    <t>old_locus_tag=BAMY_15555</t>
  </si>
  <si>
    <t>WP_003151789.1</t>
  </si>
  <si>
    <t>protein liaI</t>
  </si>
  <si>
    <t>BAMY_RS15915</t>
  </si>
  <si>
    <t>old_locus_tag=BAMY_15560</t>
  </si>
  <si>
    <t>WP_014305787.1</t>
  </si>
  <si>
    <t>BAMY_RS15920</t>
  </si>
  <si>
    <t>old_locus_tag=BAMY_15565</t>
  </si>
  <si>
    <t>WP_025853870.1</t>
  </si>
  <si>
    <t>ATP--cob(I)alamin adenosyltransferase</t>
  </si>
  <si>
    <t>BAMY_RS15925</t>
  </si>
  <si>
    <t>old_locus_tag=BAMY_15570</t>
  </si>
  <si>
    <t>WP_003151786.1</t>
  </si>
  <si>
    <t>iron ABC transporter ATP-binding protein</t>
  </si>
  <si>
    <t>btuC</t>
  </si>
  <si>
    <t>BAMY_RS15930</t>
  </si>
  <si>
    <t>old_locus_tag=BAMY_15575</t>
  </si>
  <si>
    <t>WP_003151785.1</t>
  </si>
  <si>
    <t>corrinoid ABC transporter permease</t>
  </si>
  <si>
    <t>BAMY_RS15935</t>
  </si>
  <si>
    <t>old_locus_tag=BAMY_15580</t>
  </si>
  <si>
    <t>WP_025853869.1</t>
  </si>
  <si>
    <t>iron ABC transporter substrate-binding protein</t>
  </si>
  <si>
    <t>BAMY_RS15940</t>
  </si>
  <si>
    <t>old_locus_tag=BAMY_15585</t>
  </si>
  <si>
    <t>WP_014305792.1</t>
  </si>
  <si>
    <t>BAMY_RS15945</t>
  </si>
  <si>
    <t>old_locus_tag=BAMY_15590</t>
  </si>
  <si>
    <t>WP_014305793.1</t>
  </si>
  <si>
    <t>BAMY_RS15950</t>
  </si>
  <si>
    <t>old_locus_tag=BAMY_15595</t>
  </si>
  <si>
    <t>WP_003151781.1</t>
  </si>
  <si>
    <t>BAMY_RS15955</t>
  </si>
  <si>
    <t>old_locus_tag=BAMY_15600</t>
  </si>
  <si>
    <t>WP_003151779.1</t>
  </si>
  <si>
    <t>BAMY_RS15960</t>
  </si>
  <si>
    <t>old_locus_tag=BAMY_15605</t>
  </si>
  <si>
    <t>WP_003151778.1</t>
  </si>
  <si>
    <t>BAMY_RS15965</t>
  </si>
  <si>
    <t>old_locus_tag=BAMY_15610</t>
  </si>
  <si>
    <t>WP_007410045.1</t>
  </si>
  <si>
    <t>BAMY_RS15970</t>
  </si>
  <si>
    <t>old_locus_tag=BAMY_15615</t>
  </si>
  <si>
    <t>WP_003151774.1</t>
  </si>
  <si>
    <t>YvrJ family protein</t>
  </si>
  <si>
    <t>BAMY_RS15975</t>
  </si>
  <si>
    <t>old_locus_tag=BAMY_15620</t>
  </si>
  <si>
    <t>WP_007410043.1</t>
  </si>
  <si>
    <t>BAMY_RS15980</t>
  </si>
  <si>
    <t>old_locus_tag=BAMY_15625</t>
  </si>
  <si>
    <t>WP_025853868.1</t>
  </si>
  <si>
    <t>fecE</t>
  </si>
  <si>
    <t>BAMY_RS15985</t>
  </si>
  <si>
    <t>old_locus_tag=BAMY_15630</t>
  </si>
  <si>
    <t>WP_003151771.1</t>
  </si>
  <si>
    <t>iron-dicitrate ABC transporter ATP-binding protein</t>
  </si>
  <si>
    <t>BAMY_RS15990</t>
  </si>
  <si>
    <t>old_locus_tag=BAMY_15635</t>
  </si>
  <si>
    <t>WP_025853867.1</t>
  </si>
  <si>
    <t>BAMY_RS15995</t>
  </si>
  <si>
    <t>old_locus_tag=BAMY_15640</t>
  </si>
  <si>
    <t>WP_015387726.1</t>
  </si>
  <si>
    <t>BAMY_RS16000</t>
  </si>
  <si>
    <t>old_locus_tag=BAMY_15645</t>
  </si>
  <si>
    <t>WP_012118425.1</t>
  </si>
  <si>
    <t>iron(3+)-hydroxamate-binding protein FhuD</t>
  </si>
  <si>
    <t>BAMY_RS16005</t>
  </si>
  <si>
    <t>old_locus_tag=BAMY_15650</t>
  </si>
  <si>
    <t>WP_025853866.1</t>
  </si>
  <si>
    <t>BAMY_RS16010</t>
  </si>
  <si>
    <t>old_locus_tag=BAMY_15655</t>
  </si>
  <si>
    <t>WP_014305798.1</t>
  </si>
  <si>
    <t>arginine:ornithine antiporter</t>
  </si>
  <si>
    <t>BAMY_RS16015</t>
  </si>
  <si>
    <t>BAMY_RS16020</t>
  </si>
  <si>
    <t>old_locus_tag=BAMY_15660</t>
  </si>
  <si>
    <t>WP_003151760.1</t>
  </si>
  <si>
    <t>small, acid-soluble spore protein, SspJ family</t>
  </si>
  <si>
    <t>BAMY_RS16025</t>
  </si>
  <si>
    <t>old_locus_tag=BAMY_15665</t>
  </si>
  <si>
    <t>WP_003151759.1</t>
  </si>
  <si>
    <t>BAMY_RS16030</t>
  </si>
  <si>
    <t>old_locus_tag=BAMY_15670</t>
  </si>
  <si>
    <t>WP_025853865.1</t>
  </si>
  <si>
    <t>BAMY_RS16035</t>
  </si>
  <si>
    <t>old_locus_tag=BAMY_15675</t>
  </si>
  <si>
    <t>WP_025853864.1</t>
  </si>
  <si>
    <t>BAMY_RS16040</t>
  </si>
  <si>
    <t>old_locus_tag=BAMY_15680</t>
  </si>
  <si>
    <t>WP_014305803.1</t>
  </si>
  <si>
    <t>molybdate ABC transporter substrate-binding protein</t>
  </si>
  <si>
    <t>BAMY_RS16045</t>
  </si>
  <si>
    <t>old_locus_tag=BAMY_15685</t>
  </si>
  <si>
    <t>WP_025853863.1</t>
  </si>
  <si>
    <t>molybdenum ABC transporter permease subunit</t>
  </si>
  <si>
    <t>BAMY_RS16050</t>
  </si>
  <si>
    <t>old_locus_tag=BAMY_15690</t>
  </si>
  <si>
    <t>WP_014305805.1</t>
  </si>
  <si>
    <t>BAMY_RS16055</t>
  </si>
  <si>
    <t>old_locus_tag=BAMY_15695</t>
  </si>
  <si>
    <t>WP_025853862.1</t>
  </si>
  <si>
    <t>BAMY_RS16060</t>
  </si>
  <si>
    <t>old_locus_tag=BAMY_15700</t>
  </si>
  <si>
    <t>WP_003151751.1</t>
  </si>
  <si>
    <t>BAMY_RS16065</t>
  </si>
  <si>
    <t>old_locus_tag=BAMY_15705</t>
  </si>
  <si>
    <t>WP_014305808.1</t>
  </si>
  <si>
    <t>BAMY_RS16070</t>
  </si>
  <si>
    <t>old_locus_tag=BAMY_15710</t>
  </si>
  <si>
    <t>WP_032858148.1</t>
  </si>
  <si>
    <t>BAMY_RS16075</t>
  </si>
  <si>
    <t>old_locus_tag=BAMY_15715</t>
  </si>
  <si>
    <t>WP_050436851.1</t>
  </si>
  <si>
    <t>BAMY_RS16080</t>
  </si>
  <si>
    <t>old_locus_tag=BAMY_15720</t>
  </si>
  <si>
    <t>WP_025853859.1</t>
  </si>
  <si>
    <t>BAMY_RS16085</t>
  </si>
  <si>
    <t>old_locus_tag=BAMY_15725</t>
  </si>
  <si>
    <t>WP_025853858.1</t>
  </si>
  <si>
    <t>Na+/H+ antiporter</t>
  </si>
  <si>
    <t>BAMY_RS16090</t>
  </si>
  <si>
    <t>WP_025853857.1</t>
  </si>
  <si>
    <t>BAMY_RS16095</t>
  </si>
  <si>
    <t>old_locus_tag=BAMY_15735</t>
  </si>
  <si>
    <t>WP_003151735.1</t>
  </si>
  <si>
    <t>sulfite reductase subunit beta</t>
  </si>
  <si>
    <t>BAMY_RS16100</t>
  </si>
  <si>
    <t>old_locus_tag=BAMY_15740</t>
  </si>
  <si>
    <t>WP_025853856.1</t>
  </si>
  <si>
    <t>sulfite reductase [NADPH] flavoprotein, alpha-component</t>
  </si>
  <si>
    <t>BAMY_RS16105</t>
  </si>
  <si>
    <t>old_locus_tag=BAMY_15745</t>
  </si>
  <si>
    <t>WP_025853855.1</t>
  </si>
  <si>
    <t>helicase</t>
  </si>
  <si>
    <t>BAMY_RS16110</t>
  </si>
  <si>
    <t>old_locus_tag=BAMY_15750</t>
  </si>
  <si>
    <t>WP_007410017.1</t>
  </si>
  <si>
    <t>BAMY_RS16115</t>
  </si>
  <si>
    <t>old_locus_tag=BAMY_15755</t>
  </si>
  <si>
    <t>WP_025853854.1</t>
  </si>
  <si>
    <t>peptidase M84</t>
  </si>
  <si>
    <t>BAMY_RS16120</t>
  </si>
  <si>
    <t>old_locus_tag=BAMY_15760</t>
  </si>
  <si>
    <t>WP_025853853.1</t>
  </si>
  <si>
    <t>2-oxoglutarate dehydrogenase</t>
  </si>
  <si>
    <t>BAMY_RS16125</t>
  </si>
  <si>
    <t>old_locus_tag=BAMY_15765</t>
  </si>
  <si>
    <t>WP_025853852.1</t>
  </si>
  <si>
    <t>thioredoxin</t>
  </si>
  <si>
    <t>BAMY_RS16130</t>
  </si>
  <si>
    <t>old_locus_tag=BAMY_15770</t>
  </si>
  <si>
    <t>WP_071543372.1</t>
  </si>
  <si>
    <t>cadmium-translocating P-type ATPase</t>
  </si>
  <si>
    <t>BAMY_RS16135</t>
  </si>
  <si>
    <t>old_locus_tag=BAMY_15775</t>
  </si>
  <si>
    <t>WP_025853850.1</t>
  </si>
  <si>
    <t>copper-translocating P-type ATPase</t>
  </si>
  <si>
    <t>BAMY_RS16140</t>
  </si>
  <si>
    <t>old_locus_tag=BAMY_15780</t>
  </si>
  <si>
    <t>WP_015240581.1</t>
  </si>
  <si>
    <t>copper chaperone CopZ</t>
  </si>
  <si>
    <t>BAMY_RS16145</t>
  </si>
  <si>
    <t>old_locus_tag=BAMY_15785</t>
  </si>
  <si>
    <t>WP_013353610.1</t>
  </si>
  <si>
    <t>BAMY_RS16150</t>
  </si>
  <si>
    <t>old_locus_tag=BAMY_15790</t>
  </si>
  <si>
    <t>WP_015387714.1</t>
  </si>
  <si>
    <t>BAMY_RS16155</t>
  </si>
  <si>
    <t>old_locus_tag=BAMY_15795</t>
  </si>
  <si>
    <t>WP_003151719.1</t>
  </si>
  <si>
    <t>BAMY_RS16160</t>
  </si>
  <si>
    <t>old_locus_tag=BAMY_15800</t>
  </si>
  <si>
    <t>WP_025853849.1</t>
  </si>
  <si>
    <t>BAMY_RS16165</t>
  </si>
  <si>
    <t>old_locus_tag=BAMY_15805</t>
  </si>
  <si>
    <t>WP_025853848.1</t>
  </si>
  <si>
    <t>NrdH-redoxin</t>
  </si>
  <si>
    <t>BAMY_RS16170</t>
  </si>
  <si>
    <t>old_locus_tag=BAMY_15810</t>
  </si>
  <si>
    <t>WP_003151713.1</t>
  </si>
  <si>
    <t>BAMY_RS16175</t>
  </si>
  <si>
    <t>old_locus_tag=BAMY_15815</t>
  </si>
  <si>
    <t>WP_025853847.1</t>
  </si>
  <si>
    <t>BAMY_RS16180</t>
  </si>
  <si>
    <t>old_locus_tag=BAMY_15820</t>
  </si>
  <si>
    <t>WP_025853846.1</t>
  </si>
  <si>
    <t>BAMY_RS16185</t>
  </si>
  <si>
    <t>old_locus_tag=BAMY_15825</t>
  </si>
  <si>
    <t>WP_025853845.1</t>
  </si>
  <si>
    <t>BAMY_RS16190</t>
  </si>
  <si>
    <t>old_locus_tag=BAMY_15830</t>
  </si>
  <si>
    <t>WP_015387707.1</t>
  </si>
  <si>
    <t>BAMY_RS16195</t>
  </si>
  <si>
    <t>old_locus_tag=BAMY_15835</t>
  </si>
  <si>
    <t>WP_025853844.1</t>
  </si>
  <si>
    <t>BAMY_RS16200</t>
  </si>
  <si>
    <t>old_locus_tag=BAMY_15840</t>
  </si>
  <si>
    <t>WP_003151702.1</t>
  </si>
  <si>
    <t>BAMY_RS16205</t>
  </si>
  <si>
    <t>old_locus_tag=BAMY_15845</t>
  </si>
  <si>
    <t>WP_025853843.1</t>
  </si>
  <si>
    <t>BAMY_RS16210</t>
  </si>
  <si>
    <t>old_locus_tag=BAMY_15850</t>
  </si>
  <si>
    <t>WP_025853842.1</t>
  </si>
  <si>
    <t>BAMY_RS16215</t>
  </si>
  <si>
    <t>old_locus_tag=BAMY_15855</t>
  </si>
  <si>
    <t>WP_025853841.1</t>
  </si>
  <si>
    <t>BAMY_RS16220</t>
  </si>
  <si>
    <t>old_locus_tag=BAMY_15860</t>
  </si>
  <si>
    <t>WP_003151692.1</t>
  </si>
  <si>
    <t>BAMY_RS16225</t>
  </si>
  <si>
    <t>old_locus_tag=BAMY_15865</t>
  </si>
  <si>
    <t>WP_003151690.1</t>
  </si>
  <si>
    <t>tmRNA</t>
  </si>
  <si>
    <t>ssrA</t>
  </si>
  <si>
    <t>BAMY_RS16230</t>
  </si>
  <si>
    <t>old_locus_tag=BAMY_15870</t>
  </si>
  <si>
    <t>transfer-messenger RNA</t>
  </si>
  <si>
    <t>BAMY_RS16235</t>
  </si>
  <si>
    <t>old_locus_tag=BAMY_15875</t>
  </si>
  <si>
    <t>WP_003151688.1</t>
  </si>
  <si>
    <t>SsrA-binding protein</t>
  </si>
  <si>
    <t>BAMY_RS16240</t>
  </si>
  <si>
    <t>old_locus_tag=BAMY_15880</t>
  </si>
  <si>
    <t>WP_025853840.1</t>
  </si>
  <si>
    <t>ribonuclease R</t>
  </si>
  <si>
    <t>BAMY_RS16245</t>
  </si>
  <si>
    <t>old_locus_tag=BAMY_15885</t>
  </si>
  <si>
    <t>WP_014305833.1</t>
  </si>
  <si>
    <t>BAMY_RS16250</t>
  </si>
  <si>
    <t>old_locus_tag=BAMY_15890</t>
  </si>
  <si>
    <t>WP_003151681.1</t>
  </si>
  <si>
    <t>preprotein translocase subunit SecG</t>
  </si>
  <si>
    <t>BAMY_RS16255</t>
  </si>
  <si>
    <t>old_locus_tag=BAMY_15895</t>
  </si>
  <si>
    <t>WP_003151678.1</t>
  </si>
  <si>
    <t>BAMY_RS16260</t>
  </si>
  <si>
    <t>old_locus_tag=BAMY_15900</t>
  </si>
  <si>
    <t>WP_025853839.1</t>
  </si>
  <si>
    <t>BAMY_RS16265</t>
  </si>
  <si>
    <t>old_locus_tag=BAMY_15905</t>
  </si>
  <si>
    <t>WP_003151674.1</t>
  </si>
  <si>
    <t>BAMY_RS16270</t>
  </si>
  <si>
    <t>old_locus_tag=BAMY_15910</t>
  </si>
  <si>
    <t>WP_003151672.1</t>
  </si>
  <si>
    <t>BAMY_RS16275</t>
  </si>
  <si>
    <t>old_locus_tag=BAMY_15915</t>
  </si>
  <si>
    <t>WP_025853837.1</t>
  </si>
  <si>
    <t>BAMY_RS16280</t>
  </si>
  <si>
    <t>old_locus_tag=BAMY_15920</t>
  </si>
  <si>
    <t>WP_003151668.1</t>
  </si>
  <si>
    <t>BAMY_RS16285</t>
  </si>
  <si>
    <t>old_locus_tag=BAMY_15925</t>
  </si>
  <si>
    <t>WP_025853836.1</t>
  </si>
  <si>
    <t>lantibiotic protection ABC transporter permease</t>
  </si>
  <si>
    <t>BAMY_RS16290</t>
  </si>
  <si>
    <t>old_locus_tag=BAMY_15930</t>
  </si>
  <si>
    <t>WP_003151666.1</t>
  </si>
  <si>
    <t>BAMY_RS16295</t>
  </si>
  <si>
    <t>old_locus_tag=BAMY_15935</t>
  </si>
  <si>
    <t>WP_003151665.1</t>
  </si>
  <si>
    <t>lantibiotic ABC transporter ATP-binding protein</t>
  </si>
  <si>
    <t>BAMY_RS16300</t>
  </si>
  <si>
    <t>old_locus_tag=BAMY_15940</t>
  </si>
  <si>
    <t>WP_007613829.1</t>
  </si>
  <si>
    <t>amino acid ABC transporter permease</t>
  </si>
  <si>
    <t>BAMY_RS16305</t>
  </si>
  <si>
    <t>old_locus_tag=BAMY_15945</t>
  </si>
  <si>
    <t>WP_025853835.1</t>
  </si>
  <si>
    <t>osmoprotectant ABC transporter substrate-binding protein</t>
  </si>
  <si>
    <t>BAMY_RS16310</t>
  </si>
  <si>
    <t>old_locus_tag=BAMY_15950</t>
  </si>
  <si>
    <t>WP_003151662.1</t>
  </si>
  <si>
    <t>choline ABC transporter permease</t>
  </si>
  <si>
    <t>BAMY_RS16315</t>
  </si>
  <si>
    <t>old_locus_tag=BAMY_15955</t>
  </si>
  <si>
    <t>WP_024085809.1</t>
  </si>
  <si>
    <t>BAMY_RS16320</t>
  </si>
  <si>
    <t>old_locus_tag=BAMY_15960</t>
  </si>
  <si>
    <t>WP_003151660.1</t>
  </si>
  <si>
    <t>BAMY_RS16325</t>
  </si>
  <si>
    <t>old_locus_tag=BAMY_15965</t>
  </si>
  <si>
    <t>WP_003151658.1</t>
  </si>
  <si>
    <t>BAMY_RS16330</t>
  </si>
  <si>
    <t>old_locus_tag=BAMY_15970</t>
  </si>
  <si>
    <t>WP_007409975.1</t>
  </si>
  <si>
    <t>BAMY_RS16335</t>
  </si>
  <si>
    <t>old_locus_tag=BAMY_15975</t>
  </si>
  <si>
    <t>WP_003151654.1</t>
  </si>
  <si>
    <t>BAMY_RS16340</t>
  </si>
  <si>
    <t>old_locus_tag=BAMY_15980</t>
  </si>
  <si>
    <t>WP_024085810.1</t>
  </si>
  <si>
    <t>BAMY_RS16345</t>
  </si>
  <si>
    <t>old_locus_tag=BAMY_15985</t>
  </si>
  <si>
    <t>WP_003151649.1</t>
  </si>
  <si>
    <t>BAMY_RS16350</t>
  </si>
  <si>
    <t>old_locus_tag=BAMY_15990</t>
  </si>
  <si>
    <t>WP_003151647.1</t>
  </si>
  <si>
    <t>BAMY_RS16355</t>
  </si>
  <si>
    <t>old_locus_tag=BAMY_15995</t>
  </si>
  <si>
    <t>WP_024085811.1</t>
  </si>
  <si>
    <t>BAMY_RS16360</t>
  </si>
  <si>
    <t>old_locus_tag=BAMY_16000</t>
  </si>
  <si>
    <t>WP_071543373.1</t>
  </si>
  <si>
    <t>BAMY_RS16365</t>
  </si>
  <si>
    <t>old_locus_tag=BAMY_16005</t>
  </si>
  <si>
    <t>WP_024085812.1</t>
  </si>
  <si>
    <t>BAMY_RS16370</t>
  </si>
  <si>
    <t>old_locus_tag=BAMY_16010</t>
  </si>
  <si>
    <t>WP_050436850.1</t>
  </si>
  <si>
    <t>BAMY_RS16375</t>
  </si>
  <si>
    <t>BAMY_RS16380</t>
  </si>
  <si>
    <t>old_locus_tag=BAMY_16015</t>
  </si>
  <si>
    <t>WP_057080225.1</t>
  </si>
  <si>
    <t>BAMY_RS16385</t>
  </si>
  <si>
    <t>old_locus_tag=BAMY_16020</t>
  </si>
  <si>
    <t>WP_057080226.1</t>
  </si>
  <si>
    <t>BAMY_RS16390</t>
  </si>
  <si>
    <t>old_locus_tag=BAMY_16025</t>
  </si>
  <si>
    <t>WP_025854095.1</t>
  </si>
  <si>
    <t>BAMY_RS16395</t>
  </si>
  <si>
    <t>old_locus_tag=BAMY_16030</t>
  </si>
  <si>
    <t>WP_071543374.1</t>
  </si>
  <si>
    <t>BAMY_RS16400</t>
  </si>
  <si>
    <t>old_locus_tag=BAMY_16035</t>
  </si>
  <si>
    <t>WP_050436841.1</t>
  </si>
  <si>
    <t>BAMY_RS16405</t>
  </si>
  <si>
    <t>old_locus_tag=BAMY_16040</t>
  </si>
  <si>
    <t>WP_003151625.1</t>
  </si>
  <si>
    <t>enolase</t>
  </si>
  <si>
    <t>BAMY_RS16410</t>
  </si>
  <si>
    <t>old_locus_tag=BAMY_16045</t>
  </si>
  <si>
    <t>WP_003151620.1</t>
  </si>
  <si>
    <t>2,3-bisphosphoglycerate-independent phosphoglycerate mutase</t>
  </si>
  <si>
    <t>BAMY_RS16415</t>
  </si>
  <si>
    <t>old_locus_tag=BAMY_16050</t>
  </si>
  <si>
    <t>WP_003151618.1</t>
  </si>
  <si>
    <t>triose-phosphate isomerase</t>
  </si>
  <si>
    <t>BAMY_RS16420</t>
  </si>
  <si>
    <t>old_locus_tag=BAMY_16055</t>
  </si>
  <si>
    <t>WP_003151616.1</t>
  </si>
  <si>
    <t>phosphoglycerate kinase</t>
  </si>
  <si>
    <t>BAMY_RS16425</t>
  </si>
  <si>
    <t>old_locus_tag=BAMY_16060</t>
  </si>
  <si>
    <t>WP_003151613.1</t>
  </si>
  <si>
    <t>BAMY_RS16430</t>
  </si>
  <si>
    <t>old_locus_tag=BAMY_16065</t>
  </si>
  <si>
    <t>WP_003151611.1</t>
  </si>
  <si>
    <t>type I glyceraldehyde-3-phosphate dehydrogenase</t>
  </si>
  <si>
    <t>BAMY_RS16435</t>
  </si>
  <si>
    <t>old_locus_tag=BAMY_16070</t>
  </si>
  <si>
    <t>WP_025853437.1</t>
  </si>
  <si>
    <t>central glycolytic genes regulator</t>
  </si>
  <si>
    <t>BAMY_RS16440</t>
  </si>
  <si>
    <t>old_locus_tag=BAMY_16075</t>
  </si>
  <si>
    <t>WP_003151605.1</t>
  </si>
  <si>
    <t>BAMY_RS16445</t>
  </si>
  <si>
    <t>old_locus_tag=BAMY_16080</t>
  </si>
  <si>
    <t>WP_025853440.1</t>
  </si>
  <si>
    <t>BAMY_RS16450</t>
  </si>
  <si>
    <t>old_locus_tag=BAMY_16085</t>
  </si>
  <si>
    <t>WP_014305852.1</t>
  </si>
  <si>
    <t>BAMY_RS16455</t>
  </si>
  <si>
    <t>old_locus_tag=BAMY_16090</t>
  </si>
  <si>
    <t>WP_003151600.1</t>
  </si>
  <si>
    <t>BAMY_RS16460</t>
  </si>
  <si>
    <t>old_locus_tag=BAMY_16095</t>
  </si>
  <si>
    <t>WP_003151597.1</t>
  </si>
  <si>
    <t>BAMY_RS16465</t>
  </si>
  <si>
    <t>old_locus_tag=BAMY_16100</t>
  </si>
  <si>
    <t>WP_071543375.1</t>
  </si>
  <si>
    <t>BAMY_RS16470</t>
  </si>
  <si>
    <t>old_locus_tag=BAMY_16105</t>
  </si>
  <si>
    <t>WP_022553812.1</t>
  </si>
  <si>
    <t>general amino acid permease</t>
  </si>
  <si>
    <t>BAMY_RS16475</t>
  </si>
  <si>
    <t>old_locus_tag=BAMY_16110</t>
  </si>
  <si>
    <t>WP_025853451.1</t>
  </si>
  <si>
    <t>N-acetylglucosamine-6-phosphate deacetylase</t>
  </si>
  <si>
    <t>BAMY_RS16480</t>
  </si>
  <si>
    <t>old_locus_tag=BAMY_16115</t>
  </si>
  <si>
    <t>WP_025853453.1</t>
  </si>
  <si>
    <t>BAMY_RS16485</t>
  </si>
  <si>
    <t>old_locus_tag=BAMY_16120</t>
  </si>
  <si>
    <t>WP_025853455.1</t>
  </si>
  <si>
    <t>BAMY_RS16490</t>
  </si>
  <si>
    <t>old_locus_tag=BAMY_16125</t>
  </si>
  <si>
    <t>WP_025853457.1</t>
  </si>
  <si>
    <t>BAMY_RS16495</t>
  </si>
  <si>
    <t>old_locus_tag=BAMY_16130</t>
  </si>
  <si>
    <t>WP_025853459.1</t>
  </si>
  <si>
    <t>BAMY_RS16500</t>
  </si>
  <si>
    <t>old_locus_tag=BAMY_16135</t>
  </si>
  <si>
    <t>WP_025853461.1</t>
  </si>
  <si>
    <t>gluconate kinase</t>
  </si>
  <si>
    <t>BAMY_RS16505</t>
  </si>
  <si>
    <t>old_locus_tag=BAMY_16140</t>
  </si>
  <si>
    <t>WP_015418256.1</t>
  </si>
  <si>
    <t>gluconate permease (GntP family)</t>
  </si>
  <si>
    <t>BAMY_RS16510</t>
  </si>
  <si>
    <t>old_locus_tag=BAMY_16145</t>
  </si>
  <si>
    <t>WP_024085823.1</t>
  </si>
  <si>
    <t>lactate utilization protein C</t>
  </si>
  <si>
    <t>BAMY_RS16515</t>
  </si>
  <si>
    <t>old_locus_tag=BAMY_16150</t>
  </si>
  <si>
    <t>WP_071543376.1</t>
  </si>
  <si>
    <t>iron-sulfur cluster-binding protein</t>
  </si>
  <si>
    <t>BAMY_RS16520</t>
  </si>
  <si>
    <t>old_locus_tag=BAMY_16155</t>
  </si>
  <si>
    <t>WP_007613889.1</t>
  </si>
  <si>
    <t>lactate utilization protein A</t>
  </si>
  <si>
    <t>BAMY_RS16525</t>
  </si>
  <si>
    <t>old_locus_tag=BAMY_16160</t>
  </si>
  <si>
    <t>WP_025853481.1</t>
  </si>
  <si>
    <t>BAMY_RS16530</t>
  </si>
  <si>
    <t>old_locus_tag=BAMY_16165</t>
  </si>
  <si>
    <t>WP_017418877.1</t>
  </si>
  <si>
    <t>BAMY_RS16535</t>
  </si>
  <si>
    <t>old_locus_tag=BAMY_16170</t>
  </si>
  <si>
    <t>WP_025853485.1</t>
  </si>
  <si>
    <t>lactate permease</t>
  </si>
  <si>
    <t>BAMY_RS16540</t>
  </si>
  <si>
    <t>old_locus_tag=BAMY_16175</t>
  </si>
  <si>
    <t>WP_025853487.1</t>
  </si>
  <si>
    <t>RNA polymerase sigma-54 factor</t>
  </si>
  <si>
    <t>BAMY_RS16545</t>
  </si>
  <si>
    <t>old_locus_tag=BAMY_16180</t>
  </si>
  <si>
    <t>WP_003151570.1</t>
  </si>
  <si>
    <t>BAMY_RS16550</t>
  </si>
  <si>
    <t>old_locus_tag=BAMY_16185</t>
  </si>
  <si>
    <t>WP_025853489.1</t>
  </si>
  <si>
    <t>pyruvyl transferase</t>
  </si>
  <si>
    <t>BAMY_RS16555</t>
  </si>
  <si>
    <t>old_locus_tag=BAMY_16190</t>
  </si>
  <si>
    <t>WP_025853490.1</t>
  </si>
  <si>
    <t>pyridoxal phosphate-dependent aminotransferase</t>
  </si>
  <si>
    <t>BAMY_RS16560</t>
  </si>
  <si>
    <t>old_locus_tag=BAMY_16195</t>
  </si>
  <si>
    <t>WP_071543377.1</t>
  </si>
  <si>
    <t>BAMY_RS16565</t>
  </si>
  <si>
    <t>old_locus_tag=BAMY_16200</t>
  </si>
  <si>
    <t>WP_025853492.1</t>
  </si>
  <si>
    <t>UDP-galactose phosphate transferase</t>
  </si>
  <si>
    <t>BAMY_RS16570</t>
  </si>
  <si>
    <t>old_locus_tag=BAMY_16205</t>
  </si>
  <si>
    <t>WP_007613919.1</t>
  </si>
  <si>
    <t>BAMY_RS16575</t>
  </si>
  <si>
    <t>old_locus_tag=BAMY_16210</t>
  </si>
  <si>
    <t>WP_025853493.1</t>
  </si>
  <si>
    <t>BAMY_RS16580</t>
  </si>
  <si>
    <t>old_locus_tag=BAMY_16215</t>
  </si>
  <si>
    <t>WP_025853494.1</t>
  </si>
  <si>
    <t>BAMY_RS16585</t>
  </si>
  <si>
    <t>old_locus_tag=BAMY_16220</t>
  </si>
  <si>
    <t>WP_015418269.1</t>
  </si>
  <si>
    <t>glycosyltransferase epsH involved in biofilm formation</t>
  </si>
  <si>
    <t>BAMY_RS16590</t>
  </si>
  <si>
    <t>old_locus_tag=BAMY_16225</t>
  </si>
  <si>
    <t>WP_025853495.1</t>
  </si>
  <si>
    <t>BAMY_RS16595</t>
  </si>
  <si>
    <t>old_locus_tag=BAMY_16230</t>
  </si>
  <si>
    <t>WP_025853497.1</t>
  </si>
  <si>
    <t>BAMY_RS16600</t>
  </si>
  <si>
    <t>old_locus_tag=BAMY_16235</t>
  </si>
  <si>
    <t>WP_025853499.1</t>
  </si>
  <si>
    <t>BAMY_RS16605</t>
  </si>
  <si>
    <t>old_locus_tag=BAMY_16240</t>
  </si>
  <si>
    <t>WP_014305877.1</t>
  </si>
  <si>
    <t>BAMY_RS16610</t>
  </si>
  <si>
    <t>old_locus_tag=BAMY_16245</t>
  </si>
  <si>
    <t>WP_025853501.1</t>
  </si>
  <si>
    <t>polysaccharide biosynthesis protein EpsC</t>
  </si>
  <si>
    <t>BAMY_RS16615</t>
  </si>
  <si>
    <t>old_locus_tag=BAMY_16250</t>
  </si>
  <si>
    <t>WP_003151543.1</t>
  </si>
  <si>
    <t>tyrosine protein kinase</t>
  </si>
  <si>
    <t>BAMY_RS16620</t>
  </si>
  <si>
    <t>old_locus_tag=BAMY_16255</t>
  </si>
  <si>
    <t>WP_025853505.1</t>
  </si>
  <si>
    <t>BAMY_RS16625</t>
  </si>
  <si>
    <t>old_locus_tag=BAMY_16260</t>
  </si>
  <si>
    <t>WP_017418863.1</t>
  </si>
  <si>
    <t>BAMY_RS16630</t>
  </si>
  <si>
    <t>old_locus_tag=BAMY_16265</t>
  </si>
  <si>
    <t>WP_025853507.1</t>
  </si>
  <si>
    <t>para-nitrobenzyl esterase</t>
  </si>
  <si>
    <t>BAMY_RS16635</t>
  </si>
  <si>
    <t>old_locus_tag=BAMY_16270</t>
  </si>
  <si>
    <t>WP_014418938.1</t>
  </si>
  <si>
    <t>BAMY_RS16640</t>
  </si>
  <si>
    <t>old_locus_tag=BAMY_16275</t>
  </si>
  <si>
    <t>WP_025853511.1</t>
  </si>
  <si>
    <t>BAMY_RS16645</t>
  </si>
  <si>
    <t>old_locus_tag=BAMY_16280</t>
  </si>
  <si>
    <t>WP_025853513.1</t>
  </si>
  <si>
    <t>BAMY_RS16650</t>
  </si>
  <si>
    <t>old_locus_tag=BAMY_16285</t>
  </si>
  <si>
    <t>WP_015387668.1</t>
  </si>
  <si>
    <t>BAMY_RS16655</t>
  </si>
  <si>
    <t>old_locus_tag=BAMY_16290</t>
  </si>
  <si>
    <t>WP_014305882.1</t>
  </si>
  <si>
    <t>BAMY_RS16660</t>
  </si>
  <si>
    <t>old_locus_tag=BAMY_16295</t>
  </si>
  <si>
    <t>WP_025853515.1</t>
  </si>
  <si>
    <t>BAMY_RS16665</t>
  </si>
  <si>
    <t>pseudo;old_locus_tag=BAMY_16300</t>
  </si>
  <si>
    <t>BAMY_RS16670</t>
  </si>
  <si>
    <t>BAMY_RS16675</t>
  </si>
  <si>
    <t>old_locus_tag=BAMY_16305</t>
  </si>
  <si>
    <t>WP_015387665.1</t>
  </si>
  <si>
    <t>BAMY_RS16680</t>
  </si>
  <si>
    <t>old_locus_tag=BAMY_16310</t>
  </si>
  <si>
    <t>WP_071543403.1</t>
  </si>
  <si>
    <t>DUF1433 domain-containing protein</t>
  </si>
  <si>
    <t>BAMY_RS16685</t>
  </si>
  <si>
    <t>old_locus_tag=BAMY_16315</t>
  </si>
  <si>
    <t>WP_025853517.1</t>
  </si>
  <si>
    <t>lipase</t>
  </si>
  <si>
    <t>BAMY_RS16690</t>
  </si>
  <si>
    <t>old_locus_tag=BAMY_16320</t>
  </si>
  <si>
    <t>WP_003151521.1</t>
  </si>
  <si>
    <t>BAMY_RS16695</t>
  </si>
  <si>
    <t>old_locus_tag=BAMY_16325</t>
  </si>
  <si>
    <t>anticodon=CCG</t>
  </si>
  <si>
    <t>BAMY_RS16700</t>
  </si>
  <si>
    <t>old_locus_tag=BAMY_16330</t>
  </si>
  <si>
    <t>WP_025853518.1</t>
  </si>
  <si>
    <t>sucrose-6-phosphate hydrolase</t>
  </si>
  <si>
    <t>BAMY_RS16705</t>
  </si>
  <si>
    <t>old_locus_tag=BAMY_16335</t>
  </si>
  <si>
    <t>WP_025853519.1</t>
  </si>
  <si>
    <t>BAMY_RS16710</t>
  </si>
  <si>
    <t>old_locus_tag=BAMY_16340</t>
  </si>
  <si>
    <t>WP_025853520.1</t>
  </si>
  <si>
    <t>BAMY_RS16715</t>
  </si>
  <si>
    <t>old_locus_tag=BAMY_16345</t>
  </si>
  <si>
    <t>WP_003151513.1</t>
  </si>
  <si>
    <t>ATP-dependent Clp protease proteolytic subunit</t>
  </si>
  <si>
    <t>BAMY_RS16720</t>
  </si>
  <si>
    <t>old_locus_tag=BAMY_16350</t>
  </si>
  <si>
    <t>WP_024085839.1</t>
  </si>
  <si>
    <t>BAMY_RS16725</t>
  </si>
  <si>
    <t>old_locus_tag=BAMY_16355</t>
  </si>
  <si>
    <t>WP_014305893.1</t>
  </si>
  <si>
    <t>BAMY_RS16730</t>
  </si>
  <si>
    <t>old_locus_tag=BAMY_16360</t>
  </si>
  <si>
    <t>WP_025853521.1</t>
  </si>
  <si>
    <t>BAMY_RS16735</t>
  </si>
  <si>
    <t>old_locus_tag=BAMY_16365</t>
  </si>
  <si>
    <t>WP_017418850.1</t>
  </si>
  <si>
    <t>Rossman fold protein, TIGR00730 family</t>
  </si>
  <si>
    <t>BAMY_RS16740</t>
  </si>
  <si>
    <t>old_locus_tag=BAMY_16370</t>
  </si>
  <si>
    <t>WP_003151506.1</t>
  </si>
  <si>
    <t>BAMY_RS16745</t>
  </si>
  <si>
    <t>old_locus_tag=BAMY_16375</t>
  </si>
  <si>
    <t>WP_025853522.1</t>
  </si>
  <si>
    <t>BAMY_RS16750</t>
  </si>
  <si>
    <t>old_locus_tag=BAMY_16380</t>
  </si>
  <si>
    <t>WP_003151503.1</t>
  </si>
  <si>
    <t>BAMY_RS16755</t>
  </si>
  <si>
    <t>WP_071543378.1</t>
  </si>
  <si>
    <t>BAMY_RS16760</t>
  </si>
  <si>
    <t>old_locus_tag=BAMY_16385</t>
  </si>
  <si>
    <t>WP_012118532.1</t>
  </si>
  <si>
    <t>bifunctional glyoxylate/hydroxypyruvate reductase B</t>
  </si>
  <si>
    <t>BAMY_RS16765</t>
  </si>
  <si>
    <t>old_locus_tag=BAMY_16390</t>
  </si>
  <si>
    <t>WP_015387655.1</t>
  </si>
  <si>
    <t>BAMY_RS16770</t>
  </si>
  <si>
    <t>old_locus_tag=BAMY_16395</t>
  </si>
  <si>
    <t>WP_017418847.1</t>
  </si>
  <si>
    <t>arylamine N-acetyltransferase</t>
  </si>
  <si>
    <t>BAMY_RS16775</t>
  </si>
  <si>
    <t>old_locus_tag=BAMY_16400</t>
  </si>
  <si>
    <t>WP_025853523.1</t>
  </si>
  <si>
    <t>phosphocarrier protein Chr</t>
  </si>
  <si>
    <t>BAMY_RS16780</t>
  </si>
  <si>
    <t>old_locus_tag=BAMY_16405</t>
  </si>
  <si>
    <t>WP_017418846.1</t>
  </si>
  <si>
    <t>sporulation regulator WhiA</t>
  </si>
  <si>
    <t>BAMY_RS16785</t>
  </si>
  <si>
    <t>old_locus_tag=BAMY_16410</t>
  </si>
  <si>
    <t>WP_003151493.1</t>
  </si>
  <si>
    <t>BAMY_RS16790</t>
  </si>
  <si>
    <t>old_locus_tag=BAMY_16415</t>
  </si>
  <si>
    <t>WP_012118535.1</t>
  </si>
  <si>
    <t>RNase adaptor protein RapZ</t>
  </si>
  <si>
    <t>BAMY_RS16795</t>
  </si>
  <si>
    <t>pseudo;old_locus_tag=BAMY_16420</t>
  </si>
  <si>
    <t>BAMY_RS16800</t>
  </si>
  <si>
    <t>old_locus_tag=BAMY_16425</t>
  </si>
  <si>
    <t>WP_012118536.1</t>
  </si>
  <si>
    <t>thioredoxin-disulfide reductase</t>
  </si>
  <si>
    <t>BAMY_RS16805</t>
  </si>
  <si>
    <t>old_locus_tag=BAMY_16430</t>
  </si>
  <si>
    <t>WP_003151485.1</t>
  </si>
  <si>
    <t>peptidase C40</t>
  </si>
  <si>
    <t>BAMY_RS16810</t>
  </si>
  <si>
    <t>old_locus_tag=BAMY_16435</t>
  </si>
  <si>
    <t>WP_007407425.1</t>
  </si>
  <si>
    <t>BAMY_RS16815</t>
  </si>
  <si>
    <t>old_locus_tag=BAMY_16440</t>
  </si>
  <si>
    <t>WP_025853524.1</t>
  </si>
  <si>
    <t>BAMY_RS16820</t>
  </si>
  <si>
    <t>old_locus_tag=BAMY_16445</t>
  </si>
  <si>
    <t>WP_015387652.1</t>
  </si>
  <si>
    <t>BAMY_RS16825</t>
  </si>
  <si>
    <t>pseudo;old_locus_tag=BAMY_16450</t>
  </si>
  <si>
    <t>BAMY_RS16830</t>
  </si>
  <si>
    <t>old_locus_tag=BAMY_16455</t>
  </si>
  <si>
    <t>WP_003151474.1</t>
  </si>
  <si>
    <t>BAMY_RS16835</t>
  </si>
  <si>
    <t>old_locus_tag=BAMY_16460</t>
  </si>
  <si>
    <t>WP_014305903.1</t>
  </si>
  <si>
    <t>bifunctional phosphoribosyl-AMP cyclohydrolase/phosphoribosyl-ATP diphosphatase</t>
  </si>
  <si>
    <t>BAMY_RS16840</t>
  </si>
  <si>
    <t>old_locus_tag=BAMY_16465</t>
  </si>
  <si>
    <t>WP_014305904.1</t>
  </si>
  <si>
    <t>imidazole glycerol phosphate synthase cyclase subunit</t>
  </si>
  <si>
    <t>BAMY_RS16845</t>
  </si>
  <si>
    <t>old_locus_tag=BAMY_16470</t>
  </si>
  <si>
    <t>WP_025853525.1</t>
  </si>
  <si>
    <t>1-(5-phosphoribosyl)-5-[(5-phosphoribosylamino)methylideneamino]imidazole-4-carboxamide isomerase</t>
  </si>
  <si>
    <t>BAMY_RS16850</t>
  </si>
  <si>
    <t>old_locus_tag=BAMY_16475</t>
  </si>
  <si>
    <t>WP_025853526.1</t>
  </si>
  <si>
    <t>imidazole glycerol phosphate synthase subunit HisH</t>
  </si>
  <si>
    <t>BAMY_RS16855</t>
  </si>
  <si>
    <t>old_locus_tag=BAMY_16480</t>
  </si>
  <si>
    <t>WP_003151464.1</t>
  </si>
  <si>
    <t>imidazoleglycerol-phosphate dehydratase</t>
  </si>
  <si>
    <t>BAMY_RS16860</t>
  </si>
  <si>
    <t>old_locus_tag=BAMY_16485</t>
  </si>
  <si>
    <t>WP_014305906.1</t>
  </si>
  <si>
    <t>histidinol dehydrogenase</t>
  </si>
  <si>
    <t>BAMY_RS16865</t>
  </si>
  <si>
    <t>old_locus_tag=BAMY_16490</t>
  </si>
  <si>
    <t>WP_024085848.1</t>
  </si>
  <si>
    <t>ATP phosphoribosyltransferase</t>
  </si>
  <si>
    <t>BAMY_RS16870</t>
  </si>
  <si>
    <t>old_locus_tag=BAMY_16495</t>
  </si>
  <si>
    <t>WP_003151461.1</t>
  </si>
  <si>
    <t>ATP phosphoribosyltransferase regulatory subunit</t>
  </si>
  <si>
    <t>BAMY_RS16875</t>
  </si>
  <si>
    <t>old_locus_tag=BAMY_16500</t>
  </si>
  <si>
    <t>WP_003151460.1</t>
  </si>
  <si>
    <t>BAMY_RS16880</t>
  </si>
  <si>
    <t>old_locus_tag=BAMY_16505</t>
  </si>
  <si>
    <t>WP_003151459.1</t>
  </si>
  <si>
    <t>BAMY_RS16885</t>
  </si>
  <si>
    <t>old_locus_tag=BAMY_16510</t>
  </si>
  <si>
    <t>WP_003151458.1</t>
  </si>
  <si>
    <t>pyrophosphatase PpaX</t>
  </si>
  <si>
    <t>BAMY_RS16890</t>
  </si>
  <si>
    <t>old_locus_tag=BAMY_16515</t>
  </si>
  <si>
    <t>WP_003151457.1</t>
  </si>
  <si>
    <t>prolipoprotein diacylglyceryl transferase</t>
  </si>
  <si>
    <t>BAMY_RS16895</t>
  </si>
  <si>
    <t>old_locus_tag=BAMY_16520</t>
  </si>
  <si>
    <t>WP_003151456.1</t>
  </si>
  <si>
    <t>HPr kinase/phosphorylase</t>
  </si>
  <si>
    <t>BAMY_RS16900</t>
  </si>
  <si>
    <t>old_locus_tag=BAMY_16525</t>
  </si>
  <si>
    <t>WP_025853527.1</t>
  </si>
  <si>
    <t>BAMY_RS16905</t>
  </si>
  <si>
    <t>old_locus_tag=BAMY_16530</t>
  </si>
  <si>
    <t>WP_003151453.1</t>
  </si>
  <si>
    <t>glucosamine-6-phosphate deaminase</t>
  </si>
  <si>
    <t>BAMY_RS16910</t>
  </si>
  <si>
    <t>old_locus_tag=BAMY_16535</t>
  </si>
  <si>
    <t>WP_003151452.1</t>
  </si>
  <si>
    <t>BAMY_RS16915</t>
  </si>
  <si>
    <t>old_locus_tag=BAMY_16540</t>
  </si>
  <si>
    <t>WP_014305913.1</t>
  </si>
  <si>
    <t>BAMY_RS16920</t>
  </si>
  <si>
    <t>old_locus_tag=BAMY_16545</t>
  </si>
  <si>
    <t>WP_025853528.1</t>
  </si>
  <si>
    <t>BAMY_RS16925</t>
  </si>
  <si>
    <t>old_locus_tag=BAMY_16550</t>
  </si>
  <si>
    <t>WP_014418984.1</t>
  </si>
  <si>
    <t>BAMY_RS16930</t>
  </si>
  <si>
    <t>old_locus_tag=BAMY_16555</t>
  </si>
  <si>
    <t>WP_003151448.1</t>
  </si>
  <si>
    <t>BAMY_RS16935</t>
  </si>
  <si>
    <t>old_locus_tag=BAMY_16560</t>
  </si>
  <si>
    <t>WP_003151446.1</t>
  </si>
  <si>
    <t>DUF4097 domain-containing protein</t>
  </si>
  <si>
    <t>BAMY_RS16940</t>
  </si>
  <si>
    <t>old_locus_tag=BAMY_16565</t>
  </si>
  <si>
    <t>WP_003151444.1</t>
  </si>
  <si>
    <t>BAMY_RS16945</t>
  </si>
  <si>
    <t>old_locus_tag=BAMY_16570</t>
  </si>
  <si>
    <t>WP_003151443.1</t>
  </si>
  <si>
    <t>BAMY_RS16950</t>
  </si>
  <si>
    <t>old_locus_tag=BAMY_16575</t>
  </si>
  <si>
    <t>WP_071543379.1</t>
  </si>
  <si>
    <t>excinuclease ABC subunit A</t>
  </si>
  <si>
    <t>BAMY_RS16955</t>
  </si>
  <si>
    <t>old_locus_tag=BAMY_16580</t>
  </si>
  <si>
    <t>WP_015387640.1</t>
  </si>
  <si>
    <t>excinuclease ABC subunit B</t>
  </si>
  <si>
    <t>BAMY_RS16960</t>
  </si>
  <si>
    <t>old_locus_tag=BAMY_16585</t>
  </si>
  <si>
    <t>WP_003151438.1</t>
  </si>
  <si>
    <t>BAMY_RS16965</t>
  </si>
  <si>
    <t>old_locus_tag=BAMY_16590</t>
  </si>
  <si>
    <t>WP_025853529.1</t>
  </si>
  <si>
    <t>BAMY_RS16970</t>
  </si>
  <si>
    <t>old_locus_tag=BAMY_16595</t>
  </si>
  <si>
    <t>WP_071543380.1</t>
  </si>
  <si>
    <t>BAMY_RS16975</t>
  </si>
  <si>
    <t>old_locus_tag=BAMY_16600</t>
  </si>
  <si>
    <t>WP_025853530.1</t>
  </si>
  <si>
    <t>BAMY_RS16980</t>
  </si>
  <si>
    <t>partial;pseudo;old_locus_tag=BAMY_16605</t>
  </si>
  <si>
    <t>BAMY_RS16985</t>
  </si>
  <si>
    <t>partial;pseudo;old_locus_tag=BAMY_16610</t>
  </si>
  <si>
    <t>BAMY_RS16990</t>
  </si>
  <si>
    <t>WP_071543381.1</t>
  </si>
  <si>
    <t>BAMY_RS16995</t>
  </si>
  <si>
    <t>old_locus_tag=BAMY_16620</t>
  </si>
  <si>
    <t>WP_050436844.1</t>
  </si>
  <si>
    <t>BAMY_RS17000</t>
  </si>
  <si>
    <t>old_locus_tag=BAMY_16625</t>
  </si>
  <si>
    <t>WP_046560101.1</t>
  </si>
  <si>
    <t>thioesterase</t>
  </si>
  <si>
    <t>BAMY_RS17005</t>
  </si>
  <si>
    <t>old_locus_tag=BAMY_16630</t>
  </si>
  <si>
    <t>WP_003151428.1</t>
  </si>
  <si>
    <t>BAMY_RS17010</t>
  </si>
  <si>
    <t>old_locus_tag=BAMY_16635</t>
  </si>
  <si>
    <t>WP_003151426.1</t>
  </si>
  <si>
    <t>BAMY_RS17015</t>
  </si>
  <si>
    <t>old_locus_tag=BAMY_16640</t>
  </si>
  <si>
    <t>WP_014305920.1</t>
  </si>
  <si>
    <t>BAMY_RS17020</t>
  </si>
  <si>
    <t>old_locus_tag=BAMY_16645</t>
  </si>
  <si>
    <t>WP_003151422.1</t>
  </si>
  <si>
    <t>BAMY_RS17025</t>
  </si>
  <si>
    <t>old_locus_tag=BAMY_16650</t>
  </si>
  <si>
    <t>WP_014305921.1</t>
  </si>
  <si>
    <t>BAMY_RS17030</t>
  </si>
  <si>
    <t>old_locus_tag=BAMY_16655</t>
  </si>
  <si>
    <t>WP_013353766.1</t>
  </si>
  <si>
    <t>BAMY_RS17035</t>
  </si>
  <si>
    <t>old_locus_tag=BAMY_16660</t>
  </si>
  <si>
    <t>WP_003151418.1</t>
  </si>
  <si>
    <t>cell division ATP-binding protein FtsE</t>
  </si>
  <si>
    <t>BAMY_RS17040</t>
  </si>
  <si>
    <t>old_locus_tag=BAMY_16665</t>
  </si>
  <si>
    <t>WP_025853534.1</t>
  </si>
  <si>
    <t>BAMY_RS17045</t>
  </si>
  <si>
    <t>old_locus_tag=BAMY_16670</t>
  </si>
  <si>
    <t>WP_025853535.1</t>
  </si>
  <si>
    <t>BAMY_RS17050</t>
  </si>
  <si>
    <t>old_locus_tag=BAMY_16675</t>
  </si>
  <si>
    <t>WP_007407468.1</t>
  </si>
  <si>
    <t>peptide chain release factor 2</t>
  </si>
  <si>
    <t>BAMY_RS17055</t>
  </si>
  <si>
    <t>WP_071543382.1</t>
  </si>
  <si>
    <t>BAMY_RS17060</t>
  </si>
  <si>
    <t>old_locus_tag=BAMY_16680</t>
  </si>
  <si>
    <t>WP_003151414.1</t>
  </si>
  <si>
    <t>preprotein translocase subunit SecA</t>
  </si>
  <si>
    <t>BAMY_RS17065</t>
  </si>
  <si>
    <t>old_locus_tag=BAMY_16685</t>
  </si>
  <si>
    <t>WP_003151413.1</t>
  </si>
  <si>
    <t>ribosomal subunit interface protein</t>
  </si>
  <si>
    <t>BAMY_RS17070</t>
  </si>
  <si>
    <t>old_locus_tag=BAMY_16690</t>
  </si>
  <si>
    <t>WP_003151412.1</t>
  </si>
  <si>
    <t>BAMY_RS17075</t>
  </si>
  <si>
    <t>old_locus_tag=BAMY_16695</t>
  </si>
  <si>
    <t>WP_014305923.1</t>
  </si>
  <si>
    <t>flagellar protein FliT</t>
  </si>
  <si>
    <t>BAMY_RS17080</t>
  </si>
  <si>
    <t>old_locus_tag=BAMY_16700</t>
  </si>
  <si>
    <t>WP_003151407.1</t>
  </si>
  <si>
    <t>flagellar protein FliS</t>
  </si>
  <si>
    <t>fliD</t>
  </si>
  <si>
    <t>BAMY_RS17085</t>
  </si>
  <si>
    <t>old_locus_tag=BAMY_16705</t>
  </si>
  <si>
    <t>WP_025853536.1</t>
  </si>
  <si>
    <t>flagellar capping protein</t>
  </si>
  <si>
    <t>BAMY_RS17090</t>
  </si>
  <si>
    <t>old_locus_tag=BAMY_16710</t>
  </si>
  <si>
    <t>WP_025853537.1</t>
  </si>
  <si>
    <t>flagellin</t>
  </si>
  <si>
    <t>BAMY_RS17095</t>
  </si>
  <si>
    <t>old_locus_tag=BAMY_16715</t>
  </si>
  <si>
    <t>WP_003151402.1</t>
  </si>
  <si>
    <t>carbon storage regulator</t>
  </si>
  <si>
    <t>BAMY_RS17100</t>
  </si>
  <si>
    <t>old_locus_tag=BAMY_16720</t>
  </si>
  <si>
    <t>WP_003151399.1</t>
  </si>
  <si>
    <t>flagellar assembly protein FliW</t>
  </si>
  <si>
    <t>BAMY_RS17105</t>
  </si>
  <si>
    <t>old_locus_tag=BAMY_16725</t>
  </si>
  <si>
    <t>WP_007407476.1</t>
  </si>
  <si>
    <t>BAMY_RS17110</t>
  </si>
  <si>
    <t>old_locus_tag=BAMY_16730</t>
  </si>
  <si>
    <t>WP_003151396.1</t>
  </si>
  <si>
    <t>flagellar hook-associated protein FlgL</t>
  </si>
  <si>
    <t>BAMY_RS17115</t>
  </si>
  <si>
    <t>old_locus_tag=BAMY_16735</t>
  </si>
  <si>
    <t>WP_003151395.1</t>
  </si>
  <si>
    <t>flagellar hook-associated protein FlgK</t>
  </si>
  <si>
    <t>BAMY_RS17120</t>
  </si>
  <si>
    <t>old_locus_tag=BAMY_16740</t>
  </si>
  <si>
    <t>WP_003151394.1</t>
  </si>
  <si>
    <t>flagellar protein FlgN</t>
  </si>
  <si>
    <t>BAMY_RS17125</t>
  </si>
  <si>
    <t>old_locus_tag=BAMY_16745</t>
  </si>
  <si>
    <t>WP_003151393.1</t>
  </si>
  <si>
    <t>flagellar biosynthesis anti-sigma factor FlgM</t>
  </si>
  <si>
    <t>BAMY_RS17130</t>
  </si>
  <si>
    <t>old_locus_tag=BAMY_16750</t>
  </si>
  <si>
    <t>WP_003151392.1</t>
  </si>
  <si>
    <t>BAMY_RS17135</t>
  </si>
  <si>
    <t>old_locus_tag=BAMY_16755</t>
  </si>
  <si>
    <t>WP_025853538.1</t>
  </si>
  <si>
    <t>BAMY_RS17140</t>
  </si>
  <si>
    <t>old_locus_tag=BAMY_16760</t>
  </si>
  <si>
    <t>WP_003151389.1</t>
  </si>
  <si>
    <t>competence protein ComFB</t>
  </si>
  <si>
    <t>BAMY_RS17145</t>
  </si>
  <si>
    <t>old_locus_tag=BAMY_16765</t>
  </si>
  <si>
    <t>WP_025853539.1</t>
  </si>
  <si>
    <t>DNA/RNA helicase</t>
  </si>
  <si>
    <t>BAMY_RS17150</t>
  </si>
  <si>
    <t>old_locus_tag=BAMY_16770</t>
  </si>
  <si>
    <t>WP_003151387.1</t>
  </si>
  <si>
    <t>BAMY_RS17155</t>
  </si>
  <si>
    <t>old_locus_tag=BAMY_16775</t>
  </si>
  <si>
    <t>WP_003219701.1</t>
  </si>
  <si>
    <t>BAMY_RS17160</t>
  </si>
  <si>
    <t>old_locus_tag=BAMY_16780</t>
  </si>
  <si>
    <t>WP_003151385.1</t>
  </si>
  <si>
    <t>BAMY_RS17165</t>
  </si>
  <si>
    <t>old_locus_tag=BAMY_16785</t>
  </si>
  <si>
    <t>WP_003151384.1</t>
  </si>
  <si>
    <t>YigZ family protein</t>
  </si>
  <si>
    <t>BAMY_RS17170</t>
  </si>
  <si>
    <t>old_locus_tag=BAMY_16790</t>
  </si>
  <si>
    <t>WP_003151383.1</t>
  </si>
  <si>
    <t>LytR family transcriptional regulator</t>
  </si>
  <si>
    <t>BAMY_RS17175</t>
  </si>
  <si>
    <t>old_locus_tag=BAMY_16795</t>
  </si>
  <si>
    <t>WP_003151382.1</t>
  </si>
  <si>
    <t>undecaprenyl-phosphate alpha-N-acetylglucosaminyl 1-phosphate transferase</t>
  </si>
  <si>
    <t>BAMY_RS17180</t>
  </si>
  <si>
    <t>old_locus_tag=BAMY_16800</t>
  </si>
  <si>
    <t>WP_003151381.1</t>
  </si>
  <si>
    <t>teichuronic acid biosynthesis glycosyltransferase tuaH</t>
  </si>
  <si>
    <t>BAMY_RS17185</t>
  </si>
  <si>
    <t>old_locus_tag=BAMY_16805</t>
  </si>
  <si>
    <t>WP_003151380.1</t>
  </si>
  <si>
    <t>BAMY_RS17190</t>
  </si>
  <si>
    <t>old_locus_tag=BAMY_16810</t>
  </si>
  <si>
    <t>WP_015387623.1</t>
  </si>
  <si>
    <t>Teichuronic acid biosynthesis protein tuaF</t>
  </si>
  <si>
    <t>BAMY_RS17195</t>
  </si>
  <si>
    <t>old_locus_tag=BAMY_16815</t>
  </si>
  <si>
    <t>WP_025853541.1</t>
  </si>
  <si>
    <t>Teichuronic acid biosynthesis protein TuaE</t>
  </si>
  <si>
    <t>BAMY_RS17200</t>
  </si>
  <si>
    <t>old_locus_tag=BAMY_16820</t>
  </si>
  <si>
    <t>WP_014305933.1</t>
  </si>
  <si>
    <t>UDP-glucose 6-dehydrogenase</t>
  </si>
  <si>
    <t>BAMY_RS17205</t>
  </si>
  <si>
    <t>old_locus_tag=BAMY_16825</t>
  </si>
  <si>
    <t>WP_025853542.1</t>
  </si>
  <si>
    <t>BAMY_RS17210</t>
  </si>
  <si>
    <t>old_locus_tag=BAMY_16830</t>
  </si>
  <si>
    <t>WP_014305935.1</t>
  </si>
  <si>
    <t>lipopolysaccharide biosynthesis protein</t>
  </si>
  <si>
    <t>BAMY_RS17215</t>
  </si>
  <si>
    <t>old_locus_tag=BAMY_16835</t>
  </si>
  <si>
    <t>WP_003151373.1</t>
  </si>
  <si>
    <t>capsular polysaccharide biosynthesis protein</t>
  </si>
  <si>
    <t>BAMY_RS17220</t>
  </si>
  <si>
    <t>old_locus_tag=BAMY_16840</t>
  </si>
  <si>
    <t>WP_015387619.1</t>
  </si>
  <si>
    <t>BAMY_RS17225</t>
  </si>
  <si>
    <t>old_locus_tag=BAMY_16845</t>
  </si>
  <si>
    <t>WP_025853543.1</t>
  </si>
  <si>
    <t>amidase</t>
  </si>
  <si>
    <t>BAMY_RS17230</t>
  </si>
  <si>
    <t>old_locus_tag=BAMY_16850</t>
  </si>
  <si>
    <t>WP_003151370.1</t>
  </si>
  <si>
    <t>BAMY_RS17235</t>
  </si>
  <si>
    <t>old_locus_tag=BAMY_16855</t>
  </si>
  <si>
    <t>WP_025853544.1</t>
  </si>
  <si>
    <t>BAMY_RS17240</t>
  </si>
  <si>
    <t>old_locus_tag=BAMY_16860</t>
  </si>
  <si>
    <t>WP_003151368.1</t>
  </si>
  <si>
    <t>UDP-N-acetyl glucosamine 2-epimerase</t>
  </si>
  <si>
    <t>BAMY_RS17245</t>
  </si>
  <si>
    <t>old_locus_tag=BAMY_16865</t>
  </si>
  <si>
    <t>WP_025853545.1</t>
  </si>
  <si>
    <t>BAMY_RS17250</t>
  </si>
  <si>
    <t>old_locus_tag=BAMY_16870</t>
  </si>
  <si>
    <t>WP_025853546.1</t>
  </si>
  <si>
    <t>teichoic acid ABC transporter ATP-binding protein</t>
  </si>
  <si>
    <t>BAMY_RS17255</t>
  </si>
  <si>
    <t>old_locus_tag=BAMY_16875</t>
  </si>
  <si>
    <t>WP_003151365.1</t>
  </si>
  <si>
    <t>teichoic acid ABC transporter permease</t>
  </si>
  <si>
    <t>BAMY_RS17260</t>
  </si>
  <si>
    <t>old_locus_tag=BAMY_16880</t>
  </si>
  <si>
    <t>WP_025853547.1</t>
  </si>
  <si>
    <t>CDP-glycerol--glycerophosphate glycerophosphotransferase</t>
  </si>
  <si>
    <t>BAMY_RS17265</t>
  </si>
  <si>
    <t>old_locus_tag=BAMY_16885</t>
  </si>
  <si>
    <t>WP_025853548.1</t>
  </si>
  <si>
    <t>BAMY_RS17270</t>
  </si>
  <si>
    <t>old_locus_tag=BAMY_16890</t>
  </si>
  <si>
    <t>WP_025853549.1</t>
  </si>
  <si>
    <t>glycerol-3-phosphate cytidylyltransferase</t>
  </si>
  <si>
    <t>BAMY_RS17275</t>
  </si>
  <si>
    <t>old_locus_tag=BAMY_16895</t>
  </si>
  <si>
    <t>WP_025853550.1</t>
  </si>
  <si>
    <t>N-acetylmannosaminyltransferase</t>
  </si>
  <si>
    <t>BAMY_RS17280</t>
  </si>
  <si>
    <t>old_locus_tag=BAMY_16900</t>
  </si>
  <si>
    <t>WP_025853551.1</t>
  </si>
  <si>
    <t>BAMY_RS17285</t>
  </si>
  <si>
    <t>old_locus_tag=BAMY_16905</t>
  </si>
  <si>
    <t>WP_071543383.1</t>
  </si>
  <si>
    <t>beta-N-acetylglucosaminidase</t>
  </si>
  <si>
    <t>BAMY_RS17290</t>
  </si>
  <si>
    <t>old_locus_tag=BAMY_16910</t>
  </si>
  <si>
    <t>WP_025853552.1</t>
  </si>
  <si>
    <t>mannose-6-phosphate isomerase</t>
  </si>
  <si>
    <t>BAMY_RS17295</t>
  </si>
  <si>
    <t>old_locus_tag=BAMY_16915</t>
  </si>
  <si>
    <t>WP_025853553.1</t>
  </si>
  <si>
    <t>BAMY_RS17300</t>
  </si>
  <si>
    <t>old_locus_tag=BAMY_16920</t>
  </si>
  <si>
    <t>WP_025853554.1</t>
  </si>
  <si>
    <t>BAMY_RS17305</t>
  </si>
  <si>
    <t>old_locus_tag=BAMY_16925</t>
  </si>
  <si>
    <t>WP_025853555.1</t>
  </si>
  <si>
    <t>spore gernimation protein GerA</t>
  </si>
  <si>
    <t>BAMY_RS17310</t>
  </si>
  <si>
    <t>old_locus_tag=BAMY_16930</t>
  </si>
  <si>
    <t>WP_032861747.1</t>
  </si>
  <si>
    <t>polypeptide N-acetylgalactosaminyltransferase</t>
  </si>
  <si>
    <t>BAMY_RS17315</t>
  </si>
  <si>
    <t>old_locus_tag=BAMY_16935</t>
  </si>
  <si>
    <t>WP_025853557.1</t>
  </si>
  <si>
    <t>BAMY_RS17320</t>
  </si>
  <si>
    <t>old_locus_tag=BAMY_16940</t>
  </si>
  <si>
    <t>WP_003151348.1</t>
  </si>
  <si>
    <t>BAMY_RS17325</t>
  </si>
  <si>
    <t>old_locus_tag=BAMY_16945</t>
  </si>
  <si>
    <t>WP_025853558.1</t>
  </si>
  <si>
    <t>BAMY_RS17330</t>
  </si>
  <si>
    <t>old_locus_tag=BAMY_16950</t>
  </si>
  <si>
    <t>WP_071543384.1</t>
  </si>
  <si>
    <t>BAMY_RS17335</t>
  </si>
  <si>
    <t>old_locus_tag=BAMY_16955</t>
  </si>
  <si>
    <t>WP_025853559.1</t>
  </si>
  <si>
    <t>gamma-glutamyl hydrolase</t>
  </si>
  <si>
    <t>BAMY_RS17340</t>
  </si>
  <si>
    <t>old_locus_tag=BAMY_16960</t>
  </si>
  <si>
    <t>WP_017418784.1</t>
  </si>
  <si>
    <t>BAMY_RS17345</t>
  </si>
  <si>
    <t>old_locus_tag=BAMY_16965</t>
  </si>
  <si>
    <t>WP_003151340.1</t>
  </si>
  <si>
    <t>poly-gamma-glutamate biosynthesis protein PgsC</t>
  </si>
  <si>
    <t>BAMY_RS17350</t>
  </si>
  <si>
    <t>old_locus_tag=BAMY_16970</t>
  </si>
  <si>
    <t>WP_003151337.1</t>
  </si>
  <si>
    <t>poly-gamma-glutamate synthase PgsB</t>
  </si>
  <si>
    <t>BAMY_RS17355</t>
  </si>
  <si>
    <t>WP_014305950.1</t>
  </si>
  <si>
    <t>BAMY_RS17360</t>
  </si>
  <si>
    <t>old_locus_tag=BAMY_16975</t>
  </si>
  <si>
    <t>WP_025853560.1</t>
  </si>
  <si>
    <t>BAMY_RS17365</t>
  </si>
  <si>
    <t>old_locus_tag=BAMY_16980</t>
  </si>
  <si>
    <t>WP_025853561.1</t>
  </si>
  <si>
    <t>BAMY_RS17370</t>
  </si>
  <si>
    <t>old_locus_tag=BAMY_16985</t>
  </si>
  <si>
    <t>WP_025853562.1</t>
  </si>
  <si>
    <t>BAMY_RS17375</t>
  </si>
  <si>
    <t>old_locus_tag=BAMY_16990</t>
  </si>
  <si>
    <t>WP_025853563.1</t>
  </si>
  <si>
    <t>BAMY_RS17380</t>
  </si>
  <si>
    <t>old_locus_tag=BAMY_16995</t>
  </si>
  <si>
    <t>WP_025853564.1</t>
  </si>
  <si>
    <t>ribokinase</t>
  </si>
  <si>
    <t>BAMY_RS17385</t>
  </si>
  <si>
    <t>old_locus_tag=BAMY_17000</t>
  </si>
  <si>
    <t>WP_025853565.1</t>
  </si>
  <si>
    <t>D-ribose pyranase</t>
  </si>
  <si>
    <t>BAMY_RS17390</t>
  </si>
  <si>
    <t>old_locus_tag=BAMY_17005</t>
  </si>
  <si>
    <t>WP_025853566.1</t>
  </si>
  <si>
    <t>D-ribose transporter ATP-binding protein</t>
  </si>
  <si>
    <t>rbsC</t>
  </si>
  <si>
    <t>BAMY_RS17395</t>
  </si>
  <si>
    <t>old_locus_tag=BAMY_17010</t>
  </si>
  <si>
    <t>WP_025853567.1</t>
  </si>
  <si>
    <t>ribose ABC transporter permease</t>
  </si>
  <si>
    <t>BAMY_RS17400</t>
  </si>
  <si>
    <t>old_locus_tag=BAMY_17015</t>
  </si>
  <si>
    <t>WP_025853568.1</t>
  </si>
  <si>
    <t>D-ribose ABC transporter substrate-binding protein</t>
  </si>
  <si>
    <t>BAMY_RS17405</t>
  </si>
  <si>
    <t>old_locus_tag=BAMY_17020</t>
  </si>
  <si>
    <t>WP_003151321.1</t>
  </si>
  <si>
    <t>cell wall-binding protein</t>
  </si>
  <si>
    <t>BAMY_RS17410</t>
  </si>
  <si>
    <t>old_locus_tag=BAMY_17025</t>
  </si>
  <si>
    <t>WP_003151320.1</t>
  </si>
  <si>
    <t>BAMY_RS17415</t>
  </si>
  <si>
    <t>old_locus_tag=BAMY_17030</t>
  </si>
  <si>
    <t>WP_003151318.1</t>
  </si>
  <si>
    <t>alpha-acetolactate decarboxylase</t>
  </si>
  <si>
    <t>BAMY_RS17420</t>
  </si>
  <si>
    <t>old_locus_tag=BAMY_17035</t>
  </si>
  <si>
    <t>WP_025853569.1</t>
  </si>
  <si>
    <t>acetolactate synthase</t>
  </si>
  <si>
    <t>BAMY_RS17425</t>
  </si>
  <si>
    <t>old_locus_tag=BAMY_17040</t>
  </si>
  <si>
    <t>WP_003151316.1</t>
  </si>
  <si>
    <t>BAMY_RS17430</t>
  </si>
  <si>
    <t>old_locus_tag=BAMY_17045</t>
  </si>
  <si>
    <t>WP_025853570.1</t>
  </si>
  <si>
    <t>arsenic transporter</t>
  </si>
  <si>
    <t>BAMY_RS17435</t>
  </si>
  <si>
    <t>old_locus_tag=BAMY_17050</t>
  </si>
  <si>
    <t>WP_007407530.1</t>
  </si>
  <si>
    <t>BAMY_RS17440</t>
  </si>
  <si>
    <t>old_locus_tag=BAMY_17055</t>
  </si>
  <si>
    <t>WP_025853571.1</t>
  </si>
  <si>
    <t>BAMY_RS17445</t>
  </si>
  <si>
    <t>old_locus_tag=BAMY_17060</t>
  </si>
  <si>
    <t>WP_025853572.1</t>
  </si>
  <si>
    <t>BAMY_RS17450</t>
  </si>
  <si>
    <t>old_locus_tag=BAMY_17065</t>
  </si>
  <si>
    <t>WP_003151306.1</t>
  </si>
  <si>
    <t>BAMY_RS17455</t>
  </si>
  <si>
    <t>old_locus_tag=BAMY_17070</t>
  </si>
  <si>
    <t>WP_003151304.1</t>
  </si>
  <si>
    <t>BAMY_RS17460</t>
  </si>
  <si>
    <t>old_locus_tag=BAMY_17075</t>
  </si>
  <si>
    <t>WP_025853574.1</t>
  </si>
  <si>
    <t>BAMY_RS17465</t>
  </si>
  <si>
    <t>old_locus_tag=BAMY_17080</t>
  </si>
  <si>
    <t>WP_025853575.1</t>
  </si>
  <si>
    <t>BAMY_RS17470</t>
  </si>
  <si>
    <t>old_locus_tag=BAMY_17085</t>
  </si>
  <si>
    <t>WP_003151298.1</t>
  </si>
  <si>
    <t>BAMY_RS17475</t>
  </si>
  <si>
    <t>old_locus_tag=BAMY_17090</t>
  </si>
  <si>
    <t>WP_025853576.1</t>
  </si>
  <si>
    <t>BAMY_RS17480</t>
  </si>
  <si>
    <t>old_locus_tag=BAMY_17095</t>
  </si>
  <si>
    <t>WP_025853577.1</t>
  </si>
  <si>
    <t>BAMY_RS17485</t>
  </si>
  <si>
    <t>old_locus_tag=BAMY_17100</t>
  </si>
  <si>
    <t>WP_025853578.1</t>
  </si>
  <si>
    <t>BAMY_RS17490</t>
  </si>
  <si>
    <t>old_locus_tag=BAMY_17105</t>
  </si>
  <si>
    <t>WP_025853579.1</t>
  </si>
  <si>
    <t>BAMY_RS17495</t>
  </si>
  <si>
    <t>old_locus_tag=BAMY_17110</t>
  </si>
  <si>
    <t>WP_025853580.1</t>
  </si>
  <si>
    <t>BAMY_RS17500</t>
  </si>
  <si>
    <t>partial;pseudo;old_locus_tag=BAMY_17115</t>
  </si>
  <si>
    <t>BAMY_RS17505</t>
  </si>
  <si>
    <t>old_locus_tag=BAMY_17120</t>
  </si>
  <si>
    <t>WP_025649367.1</t>
  </si>
  <si>
    <t>BAMY_RS17510</t>
  </si>
  <si>
    <t>old_locus_tag=BAMY_17125</t>
  </si>
  <si>
    <t>WP_025853582.1</t>
  </si>
  <si>
    <t>tyrosine protein phosphatase</t>
  </si>
  <si>
    <t>BAMY_RS17515</t>
  </si>
  <si>
    <t>old_locus_tag=BAMY_17130</t>
  </si>
  <si>
    <t>WP_025853583.1</t>
  </si>
  <si>
    <t>capsular biosynthesis protein</t>
  </si>
  <si>
    <t>BAMY_RS17520</t>
  </si>
  <si>
    <t>old_locus_tag=BAMY_17135</t>
  </si>
  <si>
    <t>WP_014305983.1</t>
  </si>
  <si>
    <t>BAMY_RS17525</t>
  </si>
  <si>
    <t>WP_071543385.1</t>
  </si>
  <si>
    <t>BAMY_RS17530</t>
  </si>
  <si>
    <t>old_locus_tag=BAMY_17140</t>
  </si>
  <si>
    <t>WP_003151257.1</t>
  </si>
  <si>
    <t>BAMY_RS17535</t>
  </si>
  <si>
    <t>old_locus_tag=BAMY_17145</t>
  </si>
  <si>
    <t>WP_003151255.1</t>
  </si>
  <si>
    <t>BAMY_RS17540</t>
  </si>
  <si>
    <t>old_locus_tag=BAMY_17150</t>
  </si>
  <si>
    <t>WP_003151252.1</t>
  </si>
  <si>
    <t>BAMY_RS17545</t>
  </si>
  <si>
    <t>old_locus_tag=BAMY_17155</t>
  </si>
  <si>
    <t>WP_003151250.1</t>
  </si>
  <si>
    <t>BAMY_RS17550</t>
  </si>
  <si>
    <t>old_locus_tag=BAMY_17160</t>
  </si>
  <si>
    <t>WP_003151249.1</t>
  </si>
  <si>
    <t>single-stranded DNA-binding protein</t>
  </si>
  <si>
    <t>BAMY_RS17555</t>
  </si>
  <si>
    <t>old_locus_tag=BAMY_17165</t>
  </si>
  <si>
    <t>WP_003151247.1</t>
  </si>
  <si>
    <t>BAMY_RS17560</t>
  </si>
  <si>
    <t>old_locus_tag=BAMY_17170</t>
  </si>
  <si>
    <t>WP_003151245.1</t>
  </si>
  <si>
    <t>BAMY_RS17565</t>
  </si>
  <si>
    <t>old_locus_tag=BAMY_17175</t>
  </si>
  <si>
    <t>WP_003151243.1</t>
  </si>
  <si>
    <t>large-conductance mechanosensitive channel</t>
  </si>
  <si>
    <t>BAMY_RS17570</t>
  </si>
  <si>
    <t>old_locus_tag=BAMY_17180</t>
  </si>
  <si>
    <t>WP_003151242.1</t>
  </si>
  <si>
    <t>BAMY_RS17575</t>
  </si>
  <si>
    <t>old_locus_tag=BAMY_17185</t>
  </si>
  <si>
    <t>WP_003151240.1</t>
  </si>
  <si>
    <t>BAMY_RS17580</t>
  </si>
  <si>
    <t>old_locus_tag=BAMY_17190</t>
  </si>
  <si>
    <t>WP_003151239.1</t>
  </si>
  <si>
    <t>flagellar hook-basal body protein FlhP</t>
  </si>
  <si>
    <t>BAMY_RS17585</t>
  </si>
  <si>
    <t>old_locus_tag=BAMY_17195</t>
  </si>
  <si>
    <t>WP_003151238.1</t>
  </si>
  <si>
    <t>flagellar basal body rod protein subunit C</t>
  </si>
  <si>
    <t>BAMY_RS17590</t>
  </si>
  <si>
    <t>old_locus_tag=BAMY_17200</t>
  </si>
  <si>
    <t>WP_003151237.1</t>
  </si>
  <si>
    <t>BAMY_RS17595</t>
  </si>
  <si>
    <t>old_locus_tag=BAMY_17205</t>
  </si>
  <si>
    <t>WP_003151236.1</t>
  </si>
  <si>
    <t>sporulation transcriptional regulator SpoIIID</t>
  </si>
  <si>
    <t>BAMY_RS17600</t>
  </si>
  <si>
    <t>old_locus_tag=BAMY_17210</t>
  </si>
  <si>
    <t>WP_003151234.1</t>
  </si>
  <si>
    <t>BAMY_RS17605</t>
  </si>
  <si>
    <t>old_locus_tag=BAMY_17215</t>
  </si>
  <si>
    <t>WP_003151232.1</t>
  </si>
  <si>
    <t>BAMY_RS17610</t>
  </si>
  <si>
    <t>old_locus_tag=BAMY_17220</t>
  </si>
  <si>
    <t>WP_003151230.1</t>
  </si>
  <si>
    <t>allantoin permease</t>
  </si>
  <si>
    <t>BAMY_RS17615</t>
  </si>
  <si>
    <t>old_locus_tag=BAMY_17225</t>
  </si>
  <si>
    <t>WP_003151229.1</t>
  </si>
  <si>
    <t>BAMY_RS17620</t>
  </si>
  <si>
    <t>old_locus_tag=BAMY_17230</t>
  </si>
  <si>
    <t>WP_003151227.1</t>
  </si>
  <si>
    <t>BAMY_RS17625</t>
  </si>
  <si>
    <t>old_locus_tag=BAMY_17235</t>
  </si>
  <si>
    <t>WP_003151223.1</t>
  </si>
  <si>
    <t>ammonia channel protein</t>
  </si>
  <si>
    <t>BAMY_RS17630</t>
  </si>
  <si>
    <t>old_locus_tag=BAMY_17240</t>
  </si>
  <si>
    <t>WP_003151222.1</t>
  </si>
  <si>
    <t>nitrogen regulatory PII</t>
  </si>
  <si>
    <t>BAMY_RS17635</t>
  </si>
  <si>
    <t>old_locus_tag=BAMY_17245</t>
  </si>
  <si>
    <t>WP_003151221.1</t>
  </si>
  <si>
    <t>BAMY_RS17640</t>
  </si>
  <si>
    <t>old_locus_tag=BAMY_17250</t>
  </si>
  <si>
    <t>WP_025853586.1</t>
  </si>
  <si>
    <t>BAMY_RS17645</t>
  </si>
  <si>
    <t>old_locus_tag=BAMY_17255</t>
  </si>
  <si>
    <t>WP_014305992.1</t>
  </si>
  <si>
    <t>BAMY_RS17650</t>
  </si>
  <si>
    <t>old_locus_tag=BAMY_17260</t>
  </si>
  <si>
    <t>WP_014305993.1</t>
  </si>
  <si>
    <t>BAMY_RS17655</t>
  </si>
  <si>
    <t>old_locus_tag=BAMY_17265</t>
  </si>
  <si>
    <t>WP_014305994.1</t>
  </si>
  <si>
    <t>phosphinothricin acetyltransferase</t>
  </si>
  <si>
    <t>BAMY_RS17660</t>
  </si>
  <si>
    <t>old_locus_tag=BAMY_17270</t>
  </si>
  <si>
    <t>WP_003151216.1</t>
  </si>
  <si>
    <t>BAMY_RS17665</t>
  </si>
  <si>
    <t>old_locus_tag=BAMY_17275</t>
  </si>
  <si>
    <t>WP_003151214.1</t>
  </si>
  <si>
    <t>BAMY_RS17670</t>
  </si>
  <si>
    <t>old_locus_tag=BAMY_17280</t>
  </si>
  <si>
    <t>WP_003151210.1</t>
  </si>
  <si>
    <t>cardiolipin synthase</t>
  </si>
  <si>
    <t>BAMY_RS17675</t>
  </si>
  <si>
    <t>old_locus_tag=BAMY_17285</t>
  </si>
  <si>
    <t>WP_003151208.1</t>
  </si>
  <si>
    <t>BAMY_RS17680</t>
  </si>
  <si>
    <t>old_locus_tag=BAMY_17290</t>
  </si>
  <si>
    <t>WP_003151206.1</t>
  </si>
  <si>
    <t>endo-1,4-beta-xylanase</t>
  </si>
  <si>
    <t>BAMY_RS17685</t>
  </si>
  <si>
    <t>partial;pseudo;old_locus_tag=BAMY_17295</t>
  </si>
  <si>
    <t>BAMY_RS17690</t>
  </si>
  <si>
    <t>old_locus_tag=BAMY_17300</t>
  </si>
  <si>
    <t>WP_003151203.1</t>
  </si>
  <si>
    <t>BAMY_RS17695</t>
  </si>
  <si>
    <t>old_locus_tag=BAMY_17305</t>
  </si>
  <si>
    <t>WP_024085908.1</t>
  </si>
  <si>
    <t>urease subunit alpha</t>
  </si>
  <si>
    <t>BAMY_RS17700</t>
  </si>
  <si>
    <t>old_locus_tag=BAMY_17310</t>
  </si>
  <si>
    <t>WP_025853588.1</t>
  </si>
  <si>
    <t>urease subunit beta</t>
  </si>
  <si>
    <t>BAMY_RS17705</t>
  </si>
  <si>
    <t>old_locus_tag=BAMY_17315</t>
  </si>
  <si>
    <t>WP_003151198.1</t>
  </si>
  <si>
    <t>urease subunit gamma</t>
  </si>
  <si>
    <t>BAMY_RS17710</t>
  </si>
  <si>
    <t>old_locus_tag=BAMY_17320</t>
  </si>
  <si>
    <t>WP_003151197.1</t>
  </si>
  <si>
    <t>BAMY_RS17715</t>
  </si>
  <si>
    <t>old_locus_tag=BAMY_17325</t>
  </si>
  <si>
    <t>WP_003151196.1</t>
  </si>
  <si>
    <t>BAMY_RS17720</t>
  </si>
  <si>
    <t>old_locus_tag=BAMY_17330</t>
  </si>
  <si>
    <t>WP_003151195.1</t>
  </si>
  <si>
    <t>BAMY_RS17725</t>
  </si>
  <si>
    <t>old_locus_tag=BAMY_17335</t>
  </si>
  <si>
    <t>WP_015387579.1</t>
  </si>
  <si>
    <t>cyclic pyranopterin monophosphate synthase</t>
  </si>
  <si>
    <t>BAMY_RS17730</t>
  </si>
  <si>
    <t>old_locus_tag=BAMY_17340</t>
  </si>
  <si>
    <t>WP_025853589.1</t>
  </si>
  <si>
    <t>formate dehydrogenase accessory protein FdhD</t>
  </si>
  <si>
    <t>BAMY_RS17735</t>
  </si>
  <si>
    <t>old_locus_tag=BAMY_17345</t>
  </si>
  <si>
    <t>WP_015387578.1</t>
  </si>
  <si>
    <t>BAMY_RS17740</t>
  </si>
  <si>
    <t>old_locus_tag=BAMY_17350</t>
  </si>
  <si>
    <t>WP_003151188.1</t>
  </si>
  <si>
    <t>BAMY_RS17745</t>
  </si>
  <si>
    <t>old_locus_tag=BAMY_17355</t>
  </si>
  <si>
    <t>WP_014306003.1</t>
  </si>
  <si>
    <t>stage II sporulation protein D</t>
  </si>
  <si>
    <t>BAMY_RS17750</t>
  </si>
  <si>
    <t>old_locus_tag=BAMY_17360</t>
  </si>
  <si>
    <t>WP_003151185.1</t>
  </si>
  <si>
    <t>UDP-N-acetylglucosamine 1-carboxyvinyltransferase</t>
  </si>
  <si>
    <t>BAMY_RS17755</t>
  </si>
  <si>
    <t>old_locus_tag=BAMY_17365</t>
  </si>
  <si>
    <t>WP_003151183.1</t>
  </si>
  <si>
    <t>BAMY_RS17760</t>
  </si>
  <si>
    <t>old_locus_tag=BAMY_17370</t>
  </si>
  <si>
    <t>WP_032857511.1</t>
  </si>
  <si>
    <t>BAMY_RS17765</t>
  </si>
  <si>
    <t>old_locus_tag=BAMY_17375</t>
  </si>
  <si>
    <t>WP_003151179.1</t>
  </si>
  <si>
    <t>BAMY_RS17770</t>
  </si>
  <si>
    <t>old_locus_tag=BAMY_17380</t>
  </si>
  <si>
    <t>WP_003151176.1</t>
  </si>
  <si>
    <t>ATP synthase epsilon chain</t>
  </si>
  <si>
    <t>BAMY_RS17775</t>
  </si>
  <si>
    <t>old_locus_tag=BAMY_17385</t>
  </si>
  <si>
    <t>WP_003151173.1</t>
  </si>
  <si>
    <t>ATP synthase subunit beta</t>
  </si>
  <si>
    <t>BAMY_RS17780</t>
  </si>
  <si>
    <t>old_locus_tag=BAMY_17390</t>
  </si>
  <si>
    <t>WP_003151172.1</t>
  </si>
  <si>
    <t>ATP synthase subunit gamma</t>
  </si>
  <si>
    <t>BAMY_RS17785</t>
  </si>
  <si>
    <t>old_locus_tag=BAMY_17395</t>
  </si>
  <si>
    <t>WP_003151170.1</t>
  </si>
  <si>
    <t>ATP synthase subunit alpha</t>
  </si>
  <si>
    <t>BAMY_RS17790</t>
  </si>
  <si>
    <t>old_locus_tag=BAMY_17400</t>
  </si>
  <si>
    <t>WP_003151169.1</t>
  </si>
  <si>
    <t>ATP synthase subunit delta</t>
  </si>
  <si>
    <t>BAMY_RS17795</t>
  </si>
  <si>
    <t>old_locus_tag=BAMY_17405</t>
  </si>
  <si>
    <t>WP_003151168.1</t>
  </si>
  <si>
    <t>ATP synthase subunit B</t>
  </si>
  <si>
    <t>BAMY_RS17800</t>
  </si>
  <si>
    <t>old_locus_tag=BAMY_17410</t>
  </si>
  <si>
    <t>WP_003151167.1</t>
  </si>
  <si>
    <t>ATP synthase subunit C</t>
  </si>
  <si>
    <t>BAMY_RS17805</t>
  </si>
  <si>
    <t>old_locus_tag=BAMY_17415</t>
  </si>
  <si>
    <t>WP_003151158.1</t>
  </si>
  <si>
    <t>ATP synthase subunit A</t>
  </si>
  <si>
    <t>BAMY_RS17810</t>
  </si>
  <si>
    <t>old_locus_tag=BAMY_17420</t>
  </si>
  <si>
    <t>WP_003151155.1</t>
  </si>
  <si>
    <t>ATP synthase subunit I</t>
  </si>
  <si>
    <t>BAMY_RS17815</t>
  </si>
  <si>
    <t>old_locus_tag=BAMY_17425</t>
  </si>
  <si>
    <t>WP_003151154.1</t>
  </si>
  <si>
    <t>uracil phosphoribosyltransferase</t>
  </si>
  <si>
    <t>BAMY_RS17820</t>
  </si>
  <si>
    <t>old_locus_tag=BAMY_17430</t>
  </si>
  <si>
    <t>WP_003151153.1</t>
  </si>
  <si>
    <t>serine hydroxymethyltransferase</t>
  </si>
  <si>
    <t>BAMY_RS17825</t>
  </si>
  <si>
    <t>old_locus_tag=BAMY_17435</t>
  </si>
  <si>
    <t>WP_003151151.1</t>
  </si>
  <si>
    <t>TIGR01440 family protein</t>
  </si>
  <si>
    <t>BAMY_RS17830</t>
  </si>
  <si>
    <t>old_locus_tag=BAMY_17440</t>
  </si>
  <si>
    <t>WP_003151149.1</t>
  </si>
  <si>
    <t>ribose-5-phosphate isomerase</t>
  </si>
  <si>
    <t>BAMY_RS17835</t>
  </si>
  <si>
    <t>old_locus_tag=BAMY_17445</t>
  </si>
  <si>
    <t>WP_003151148.1</t>
  </si>
  <si>
    <t>BAMY_RS17840</t>
  </si>
  <si>
    <t>old_locus_tag=BAMY_17450</t>
  </si>
  <si>
    <t>WP_003151147.1</t>
  </si>
  <si>
    <t>BAMY_RS17845</t>
  </si>
  <si>
    <t>old_locus_tag=BAMY_17455</t>
  </si>
  <si>
    <t>WP_003151146.1</t>
  </si>
  <si>
    <t>threonylcarbamoyl-AMP synthase</t>
  </si>
  <si>
    <t>BAMY_RS17850</t>
  </si>
  <si>
    <t>old_locus_tag=BAMY_17460</t>
  </si>
  <si>
    <t>WP_003151145.1</t>
  </si>
  <si>
    <t>BAMY_RS17855</t>
  </si>
  <si>
    <t>old_locus_tag=BAMY_17465</t>
  </si>
  <si>
    <t>WP_003151144.1</t>
  </si>
  <si>
    <t>stage II sporulation protein R</t>
  </si>
  <si>
    <t>BAMY_RS17860</t>
  </si>
  <si>
    <t>old_locus_tag=BAMY_17470</t>
  </si>
  <si>
    <t>WP_003151143.1</t>
  </si>
  <si>
    <t>BAMY_RS17865</t>
  </si>
  <si>
    <t>old_locus_tag=BAMY_17475</t>
  </si>
  <si>
    <t>WP_021734081.1</t>
  </si>
  <si>
    <t>BAMY_RS17870</t>
  </si>
  <si>
    <t>old_locus_tag=BAMY_17480</t>
  </si>
  <si>
    <t>WP_003151141.1</t>
  </si>
  <si>
    <t>N5-glutamine S-adenosyl-L-methionine-dependent methyltransferase</t>
  </si>
  <si>
    <t>BAMY_RS17875</t>
  </si>
  <si>
    <t>old_locus_tag=BAMY_17485</t>
  </si>
  <si>
    <t>WP_003151139.1</t>
  </si>
  <si>
    <t>peptide chain release factor 1</t>
  </si>
  <si>
    <t>BAMY_RS17880</t>
  </si>
  <si>
    <t>old_locus_tag=BAMY_17490</t>
  </si>
  <si>
    <t>WP_003151138.1</t>
  </si>
  <si>
    <t>VOC family protein</t>
  </si>
  <si>
    <t>BAMY_RS17885</t>
  </si>
  <si>
    <t>old_locus_tag=BAMY_17495</t>
  </si>
  <si>
    <t>WP_003151137.1</t>
  </si>
  <si>
    <t>BAMY_RS17890</t>
  </si>
  <si>
    <t>old_locus_tag=BAMY_17500</t>
  </si>
  <si>
    <t>WP_003151136.1</t>
  </si>
  <si>
    <t>BAMY_RS17895</t>
  </si>
  <si>
    <t>old_locus_tag=BAMY_17505</t>
  </si>
  <si>
    <t>WP_003151135.1</t>
  </si>
  <si>
    <t>BAMY_RS17900</t>
  </si>
  <si>
    <t>old_locus_tag=BAMY_17510</t>
  </si>
  <si>
    <t>WP_014306007.1</t>
  </si>
  <si>
    <t>thymidine kinase</t>
  </si>
  <si>
    <t>BAMY_RS17905</t>
  </si>
  <si>
    <t>old_locus_tag=BAMY_17515</t>
  </si>
  <si>
    <t>WP_003151132.1</t>
  </si>
  <si>
    <t>BAMY_RS17910</t>
  </si>
  <si>
    <t>old_locus_tag=BAMY_17520</t>
  </si>
  <si>
    <t>WP_003151107.1</t>
  </si>
  <si>
    <t>transcription termination factor Rho</t>
  </si>
  <si>
    <t>BAMY_RS17915</t>
  </si>
  <si>
    <t>old_locus_tag=BAMY_17525</t>
  </si>
  <si>
    <t>WP_003151105.1</t>
  </si>
  <si>
    <t>fructose-1,6-bisphosphatase, class II</t>
  </si>
  <si>
    <t>BAMY_RS17920</t>
  </si>
  <si>
    <t>old_locus_tag=BAMY_17530</t>
  </si>
  <si>
    <t>WP_015387571.1</t>
  </si>
  <si>
    <t>BAMY_RS17925</t>
  </si>
  <si>
    <t>old_locus_tag=BAMY_17535</t>
  </si>
  <si>
    <t>WP_003151103.1</t>
  </si>
  <si>
    <t>fructose-6-phosphate aldolase</t>
  </si>
  <si>
    <t>BAMY_RS17930</t>
  </si>
  <si>
    <t>old_locus_tag=BAMY_17540</t>
  </si>
  <si>
    <t>WP_003151102.1</t>
  </si>
  <si>
    <t>fructose-bisphosphate aldolase</t>
  </si>
  <si>
    <t>BAMY_RS17935</t>
  </si>
  <si>
    <t>old_locus_tag=BAMY_17545</t>
  </si>
  <si>
    <t>WP_003151101.1</t>
  </si>
  <si>
    <t>BAMY_RS17940</t>
  </si>
  <si>
    <t>old_locus_tag=BAMY_17550</t>
  </si>
  <si>
    <t>WP_025853590.1</t>
  </si>
  <si>
    <t>BAMY_RS17945</t>
  </si>
  <si>
    <t>old_locus_tag=BAMY_17555</t>
  </si>
  <si>
    <t>WP_003151098.1</t>
  </si>
  <si>
    <t>CTP synthetase</t>
  </si>
  <si>
    <t>BAMY_RS17950</t>
  </si>
  <si>
    <t>old_locus_tag=BAMY_17560</t>
  </si>
  <si>
    <t>WP_025853591.1</t>
  </si>
  <si>
    <t>DNA-directed RNA polymerase subunit delta</t>
  </si>
  <si>
    <t>BAMY_RS17955</t>
  </si>
  <si>
    <t>old_locus_tag=BAMY_17565</t>
  </si>
  <si>
    <t>WP_025853592.1</t>
  </si>
  <si>
    <t>BAMY_RS17960</t>
  </si>
  <si>
    <t>old_locus_tag=BAMY_17570</t>
  </si>
  <si>
    <t>WP_025853593.1</t>
  </si>
  <si>
    <t>uvsE</t>
  </si>
  <si>
    <t>BAMY_RS17965</t>
  </si>
  <si>
    <t>old_locus_tag=BAMY_17575</t>
  </si>
  <si>
    <t>WP_025853594.1</t>
  </si>
  <si>
    <t>UV damage endonuclease UvsE</t>
  </si>
  <si>
    <t>BAMY_RS17970</t>
  </si>
  <si>
    <t>old_locus_tag=BAMY_17580</t>
  </si>
  <si>
    <t>WP_003151087.1</t>
  </si>
  <si>
    <t>BAMY_RS17975</t>
  </si>
  <si>
    <t>old_locus_tag=BAMY_17585</t>
  </si>
  <si>
    <t>WP_025853595.1</t>
  </si>
  <si>
    <t>BAMY_RS17980</t>
  </si>
  <si>
    <t>old_locus_tag=BAMY_17590</t>
  </si>
  <si>
    <t>WP_025853596.1</t>
  </si>
  <si>
    <t>BAMY_RS17985</t>
  </si>
  <si>
    <t>old_locus_tag=BAMY_17595</t>
  </si>
  <si>
    <t>WP_017418720.1</t>
  </si>
  <si>
    <t>BAMY_RS17990</t>
  </si>
  <si>
    <t>old_locus_tag=BAMY_17600</t>
  </si>
  <si>
    <t>WP_024085917.1</t>
  </si>
  <si>
    <t>respiratory nitrate reductase subunit gamma</t>
  </si>
  <si>
    <t>BAMY_RS17995</t>
  </si>
  <si>
    <t>old_locus_tag=BAMY_17605</t>
  </si>
  <si>
    <t>WP_025853597.1</t>
  </si>
  <si>
    <t>nitrate reductase molybdenum cofactor assembly chaperone</t>
  </si>
  <si>
    <t>BAMY_RS18000</t>
  </si>
  <si>
    <t>old_locus_tag=BAMY_17610</t>
  </si>
  <si>
    <t>WP_025853598.1</t>
  </si>
  <si>
    <t>nitrate reductase subunit beta</t>
  </si>
  <si>
    <t>BAMY_RS18005</t>
  </si>
  <si>
    <t>old_locus_tag=BAMY_17615</t>
  </si>
  <si>
    <t>WP_025649384.1</t>
  </si>
  <si>
    <t>nitrate reductase subunit alpha</t>
  </si>
  <si>
    <t>BAMY_RS18010</t>
  </si>
  <si>
    <t>old_locus_tag=BAMY_17620</t>
  </si>
  <si>
    <t>WP_007407629.1</t>
  </si>
  <si>
    <t>BAMY_RS18015</t>
  </si>
  <si>
    <t>old_locus_tag=BAMY_17625</t>
  </si>
  <si>
    <t>WP_017418714.1</t>
  </si>
  <si>
    <t>BAMY_RS18020</t>
  </si>
  <si>
    <t>old_locus_tag=BAMY_17630</t>
  </si>
  <si>
    <t>WP_025853599.1</t>
  </si>
  <si>
    <t>Crp/Fnr family transcriptional regulator</t>
  </si>
  <si>
    <t>BAMY_RS18025</t>
  </si>
  <si>
    <t>old_locus_tag=BAMY_17635</t>
  </si>
  <si>
    <t>WP_025853600.1</t>
  </si>
  <si>
    <t>BAMY_RS18030</t>
  </si>
  <si>
    <t>old_locus_tag=BAMY_17640</t>
  </si>
  <si>
    <t>WP_025853601.1</t>
  </si>
  <si>
    <t>arginine--tRNA ligase</t>
  </si>
  <si>
    <t>BAMY_RS18035</t>
  </si>
  <si>
    <t>old_locus_tag=BAMY_17645</t>
  </si>
  <si>
    <t>WP_003151069.1</t>
  </si>
  <si>
    <t>BAMY_RS18040</t>
  </si>
  <si>
    <t>old_locus_tag=BAMY_17650</t>
  </si>
  <si>
    <t>WP_046341501.1</t>
  </si>
  <si>
    <t>BAMY_RS18045</t>
  </si>
  <si>
    <t>partial;pseudo;old_locus_tag=BAMY_17655</t>
  </si>
  <si>
    <t>agmatinase</t>
  </si>
  <si>
    <t>BAMY_RS18050</t>
  </si>
  <si>
    <t>old_locus_tag=BAMY_17660</t>
  </si>
  <si>
    <t>WP_071543386.1</t>
  </si>
  <si>
    <t>BAMY_RS18055</t>
  </si>
  <si>
    <t>old_locus_tag=BAMY_17665</t>
  </si>
  <si>
    <t>WP_025853604.1</t>
  </si>
  <si>
    <t>BAMY_RS18060</t>
  </si>
  <si>
    <t>old_locus_tag=BAMY_17670</t>
  </si>
  <si>
    <t>WP_071543387.1</t>
  </si>
  <si>
    <t>BAMY_RS18065</t>
  </si>
  <si>
    <t>old_locus_tag=BAMY_17675</t>
  </si>
  <si>
    <t>WP_071543388.1</t>
  </si>
  <si>
    <t>BAMY_RS18070</t>
  </si>
  <si>
    <t>old_locus_tag=BAMY_17680</t>
  </si>
  <si>
    <t>WP_025853609.1</t>
  </si>
  <si>
    <t>BAMY_RS18075</t>
  </si>
  <si>
    <t>old_locus_tag=BAMY_17685</t>
  </si>
  <si>
    <t>WP_003151054.1</t>
  </si>
  <si>
    <t>BAMY_RS18080</t>
  </si>
  <si>
    <t>old_locus_tag=BAMY_17690</t>
  </si>
  <si>
    <t>WP_003151052.1</t>
  </si>
  <si>
    <t>spermidine synthase</t>
  </si>
  <si>
    <t>BAMY_RS18085</t>
  </si>
  <si>
    <t>old_locus_tag=BAMY_17695</t>
  </si>
  <si>
    <t>WP_025853610.1</t>
  </si>
  <si>
    <t>BAMY_RS18090</t>
  </si>
  <si>
    <t>old_locus_tag=BAMY_17700</t>
  </si>
  <si>
    <t>WP_025853611.1</t>
  </si>
  <si>
    <t>BAMY_RS18095</t>
  </si>
  <si>
    <t>old_locus_tag=BAMY_17705</t>
  </si>
  <si>
    <t>WP_015387555.1</t>
  </si>
  <si>
    <t>BAMY_RS18100</t>
  </si>
  <si>
    <t>old_locus_tag=BAMY_17710</t>
  </si>
  <si>
    <t>WP_003151043.1</t>
  </si>
  <si>
    <t>zinc metalloprotease</t>
  </si>
  <si>
    <t>BAMY_RS18105</t>
  </si>
  <si>
    <t>old_locus_tag=BAMY_17715</t>
  </si>
  <si>
    <t>WP_003151042.1</t>
  </si>
  <si>
    <t>4-oxalocrotonate tautomerase</t>
  </si>
  <si>
    <t>BAMY_RS18110</t>
  </si>
  <si>
    <t>old_locus_tag=BAMY_17720</t>
  </si>
  <si>
    <t>WP_003151040.1</t>
  </si>
  <si>
    <t>BAMY_RS18115</t>
  </si>
  <si>
    <t>old_locus_tag=BAMY_17725</t>
  </si>
  <si>
    <t>WP_025853612.1</t>
  </si>
  <si>
    <t>BAMY_RS18120</t>
  </si>
  <si>
    <t>old_locus_tag=BAMY_17730</t>
  </si>
  <si>
    <t>WP_071543389.1</t>
  </si>
  <si>
    <t>BAMY_RS18125</t>
  </si>
  <si>
    <t>old_locus_tag=BAMY_17735</t>
  </si>
  <si>
    <t>WP_003151036.1</t>
  </si>
  <si>
    <t>BAMY_RS18130</t>
  </si>
  <si>
    <t>old_locus_tag=BAMY_17740</t>
  </si>
  <si>
    <t>WP_025853614.1</t>
  </si>
  <si>
    <t>BAMY_RS18135</t>
  </si>
  <si>
    <t>old_locus_tag=BAMY_17745</t>
  </si>
  <si>
    <t>WP_003151034.1</t>
  </si>
  <si>
    <t>BAMY_RS18140</t>
  </si>
  <si>
    <t>old_locus_tag=BAMY_17750</t>
  </si>
  <si>
    <t>WP_003151032.1</t>
  </si>
  <si>
    <t>BAMY_RS18145</t>
  </si>
  <si>
    <t>old_locus_tag=BAMY_17755</t>
  </si>
  <si>
    <t>WP_014306027.1</t>
  </si>
  <si>
    <t>BAMY_RS18150</t>
  </si>
  <si>
    <t>old_locus_tag=BAMY_17760</t>
  </si>
  <si>
    <t>WP_025853615.1</t>
  </si>
  <si>
    <t>BAMY_RS18155</t>
  </si>
  <si>
    <t>old_locus_tag=BAMY_17765</t>
  </si>
  <si>
    <t>WP_025853616.1</t>
  </si>
  <si>
    <t>BAMY_RS18160</t>
  </si>
  <si>
    <t>old_locus_tag=BAMY_17770</t>
  </si>
  <si>
    <t>WP_071543390.1</t>
  </si>
  <si>
    <t>antibiotic ABC transporter permease</t>
  </si>
  <si>
    <t>BAMY_RS18165</t>
  </si>
  <si>
    <t>old_locus_tag=BAMY_17775</t>
  </si>
  <si>
    <t>WP_025853617.1</t>
  </si>
  <si>
    <t>BAMY_RS18170</t>
  </si>
  <si>
    <t>old_locus_tag=BAMY_17780</t>
  </si>
  <si>
    <t>WP_025853618.1</t>
  </si>
  <si>
    <t>BAMY_RS18175</t>
  </si>
  <si>
    <t>old_locus_tag=BAMY_17785</t>
  </si>
  <si>
    <t>WP_025853619.1</t>
  </si>
  <si>
    <t>BAMY_RS18180</t>
  </si>
  <si>
    <t>old_locus_tag=BAMY_17790</t>
  </si>
  <si>
    <t>WP_003151018.1</t>
  </si>
  <si>
    <t>BAMY_RS18185</t>
  </si>
  <si>
    <t>old_locus_tag=BAMY_17795</t>
  </si>
  <si>
    <t>WP_025853620.1</t>
  </si>
  <si>
    <t>octanoyl-[GcvH]:protein N-octanoyltransferase</t>
  </si>
  <si>
    <t>BAMY_RS18190</t>
  </si>
  <si>
    <t>old_locus_tag=BAMY_17800</t>
  </si>
  <si>
    <t>WP_007407666.1</t>
  </si>
  <si>
    <t>BAMY_RS18195</t>
  </si>
  <si>
    <t>old_locus_tag=BAMY_17805</t>
  </si>
  <si>
    <t>WP_025853621.1</t>
  </si>
  <si>
    <t>BAMY_RS18200</t>
  </si>
  <si>
    <t>old_locus_tag=BAMY_17810</t>
  </si>
  <si>
    <t>WP_003151012.1</t>
  </si>
  <si>
    <t>phosphate acetyltransferase</t>
  </si>
  <si>
    <t>BAMY_RS18205</t>
  </si>
  <si>
    <t>old_locus_tag=BAMY_17815</t>
  </si>
  <si>
    <t>WP_003151011.1</t>
  </si>
  <si>
    <t>heme-binding protein</t>
  </si>
  <si>
    <t>BAMY_RS18210</t>
  </si>
  <si>
    <t>old_locus_tag=BAMY_17820</t>
  </si>
  <si>
    <t>WP_025649393.1</t>
  </si>
  <si>
    <t>BAMY_RS18215</t>
  </si>
  <si>
    <t>old_locus_tag=BAMY_17825</t>
  </si>
  <si>
    <t>WP_014306032.1</t>
  </si>
  <si>
    <t>diaminopimelate aminotransferase</t>
  </si>
  <si>
    <t>BAMY_RS18220</t>
  </si>
  <si>
    <t>old_locus_tag=BAMY_17830</t>
  </si>
  <si>
    <t>WP_025853623.1</t>
  </si>
  <si>
    <t>BAMY_RS18225</t>
  </si>
  <si>
    <t>old_locus_tag=BAMY_17835</t>
  </si>
  <si>
    <t>WP_003151005.1</t>
  </si>
  <si>
    <t>carboxylate--amine ligase</t>
  </si>
  <si>
    <t>BAMY_RS18230</t>
  </si>
  <si>
    <t>old_locus_tag=BAMY_17840</t>
  </si>
  <si>
    <t>WP_003151003.1</t>
  </si>
  <si>
    <t>BAMY_RS18235</t>
  </si>
  <si>
    <t>old_locus_tag=BAMY_17845</t>
  </si>
  <si>
    <t>WP_003151000.1</t>
  </si>
  <si>
    <t>bacilysin biosynthesis protein BacB</t>
  </si>
  <si>
    <t>BAMY_RS18240</t>
  </si>
  <si>
    <t>old_locus_tag=BAMY_17850</t>
  </si>
  <si>
    <t>WP_003150997.1</t>
  </si>
  <si>
    <t>bacilysin biosynthesis protein BacA</t>
  </si>
  <si>
    <t>BAMY_RS18245</t>
  </si>
  <si>
    <t>old_locus_tag=BAMY_17855</t>
  </si>
  <si>
    <t>WP_025853624.1</t>
  </si>
  <si>
    <t>BAMY_RS18250</t>
  </si>
  <si>
    <t>old_locus_tag=BAMY_17860</t>
  </si>
  <si>
    <t>WP_025853625.1</t>
  </si>
  <si>
    <t>Bcr/CflA family drug resistance efflux transporter</t>
  </si>
  <si>
    <t>BAMY_RS18255</t>
  </si>
  <si>
    <t>old_locus_tag=BAMY_17865</t>
  </si>
  <si>
    <t>WP_014306038.1</t>
  </si>
  <si>
    <t>BAMY_RS18260</t>
  </si>
  <si>
    <t>old_locus_tag=BAMY_17870</t>
  </si>
  <si>
    <t>WP_025853626.1</t>
  </si>
  <si>
    <t>peptidase M20</t>
  </si>
  <si>
    <t>BAMY_RS18265</t>
  </si>
  <si>
    <t>old_locus_tag=BAMY_17875</t>
  </si>
  <si>
    <t>WP_003150992.1</t>
  </si>
  <si>
    <t>BAMY_RS18270</t>
  </si>
  <si>
    <t>old_locus_tag=BAMY_17880</t>
  </si>
  <si>
    <t>WP_025853627.1</t>
  </si>
  <si>
    <t>BAMY_RS18275</t>
  </si>
  <si>
    <t>old_locus_tag=BAMY_17885</t>
  </si>
  <si>
    <t>WP_025853628.1</t>
  </si>
  <si>
    <t>BAMY_RS18280</t>
  </si>
  <si>
    <t>old_locus_tag=BAMY_17890</t>
  </si>
  <si>
    <t>WP_015387544.1</t>
  </si>
  <si>
    <t>BAMY_RS18285</t>
  </si>
  <si>
    <t>old_locus_tag=BAMY_17895</t>
  </si>
  <si>
    <t>WP_024085934.1</t>
  </si>
  <si>
    <t>BAMY_RS18290</t>
  </si>
  <si>
    <t>old_locus_tag=BAMY_17900</t>
  </si>
  <si>
    <t>WP_014306044.1</t>
  </si>
  <si>
    <t>dTDP-glucose 4,6-dehydratase</t>
  </si>
  <si>
    <t>BAMY_RS18295</t>
  </si>
  <si>
    <t>old_locus_tag=BAMY_17905</t>
  </si>
  <si>
    <t>WP_014306045.1</t>
  </si>
  <si>
    <t>BAMY_RS18300</t>
  </si>
  <si>
    <t>old_locus_tag=BAMY_17910</t>
  </si>
  <si>
    <t>WP_025853629.1</t>
  </si>
  <si>
    <t>BAMY_RS18305</t>
  </si>
  <si>
    <t>old_locus_tag=BAMY_17915</t>
  </si>
  <si>
    <t>WP_015387540.1</t>
  </si>
  <si>
    <t>BAMY_RS18310</t>
  </si>
  <si>
    <t>old_locus_tag=BAMY_17920</t>
  </si>
  <si>
    <t>WP_025853630.1</t>
  </si>
  <si>
    <t>BAMY_RS18315</t>
  </si>
  <si>
    <t>old_locus_tag=BAMY_17925</t>
  </si>
  <si>
    <t>WP_025853631.1</t>
  </si>
  <si>
    <t>BAMY_RS18320</t>
  </si>
  <si>
    <t>old_locus_tag=BAMY_17930</t>
  </si>
  <si>
    <t>WP_025853632.1</t>
  </si>
  <si>
    <t>BAMY_RS18325</t>
  </si>
  <si>
    <t>old_locus_tag=BAMY_17935</t>
  </si>
  <si>
    <t>WP_015387538.1</t>
  </si>
  <si>
    <t>BAMY_RS18330</t>
  </si>
  <si>
    <t>old_locus_tag=BAMY_17940</t>
  </si>
  <si>
    <t>WP_071543391.1</t>
  </si>
  <si>
    <t>BAMY_RS18335</t>
  </si>
  <si>
    <t>old_locus_tag=BAMY_17945</t>
  </si>
  <si>
    <t>WP_003150971.1</t>
  </si>
  <si>
    <t>spore coat protein GerQ</t>
  </si>
  <si>
    <t>BAMY_RS18340</t>
  </si>
  <si>
    <t>old_locus_tag=BAMY_17950</t>
  </si>
  <si>
    <t>WP_003150969.1</t>
  </si>
  <si>
    <t>DUF423 domain-containing protein</t>
  </si>
  <si>
    <t>BAMY_RS18345</t>
  </si>
  <si>
    <t>old_locus_tag=BAMY_17955</t>
  </si>
  <si>
    <t>WP_003150968.1</t>
  </si>
  <si>
    <t>purine permease</t>
  </si>
  <si>
    <t>BAMY_RS18350</t>
  </si>
  <si>
    <t>old_locus_tag=BAMY_17960</t>
  </si>
  <si>
    <t>WP_003150966.1</t>
  </si>
  <si>
    <t>BAMY_RS18355</t>
  </si>
  <si>
    <t>old_locus_tag=BAMY_17965</t>
  </si>
  <si>
    <t>WP_012118732.1</t>
  </si>
  <si>
    <t>uracil-DNA glycosylase</t>
  </si>
  <si>
    <t>BAMY_RS18360</t>
  </si>
  <si>
    <t>old_locus_tag=BAMY_17970</t>
  </si>
  <si>
    <t>WP_025853634.1</t>
  </si>
  <si>
    <t>BAMY_RS18365</t>
  </si>
  <si>
    <t>old_locus_tag=BAMY_17975</t>
  </si>
  <si>
    <t>WP_025853635.1</t>
  </si>
  <si>
    <t>BAMY_RS18370</t>
  </si>
  <si>
    <t>old_locus_tag=BAMY_17980</t>
  </si>
  <si>
    <t>WP_024085940.1</t>
  </si>
  <si>
    <t>BAMY_RS18375</t>
  </si>
  <si>
    <t>old_locus_tag=BAMY_17985</t>
  </si>
  <si>
    <t>WP_003150960.1</t>
  </si>
  <si>
    <t>BAMY_RS18380</t>
  </si>
  <si>
    <t>old_locus_tag=BAMY_17990</t>
  </si>
  <si>
    <t>WP_003150959.1</t>
  </si>
  <si>
    <t>hydroxymethylpyrimidine/phosphomethylpyrimidine kinase</t>
  </si>
  <si>
    <t>BAMY_RS18385</t>
  </si>
  <si>
    <t>old_locus_tag=BAMY_17995</t>
  </si>
  <si>
    <t>WP_046341456.1</t>
  </si>
  <si>
    <t>BAMY_RS18390</t>
  </si>
  <si>
    <t>old_locus_tag=BAMY_18000</t>
  </si>
  <si>
    <t>WP_025853636.1</t>
  </si>
  <si>
    <t>BAMY_RS18395</t>
  </si>
  <si>
    <t>old_locus_tag=BAMY_18005</t>
  </si>
  <si>
    <t>WP_003150956.1</t>
  </si>
  <si>
    <t>PTS sugar transporter</t>
  </si>
  <si>
    <t>BAMY_RS18400</t>
  </si>
  <si>
    <t>old_locus_tag=BAMY_18010</t>
  </si>
  <si>
    <t>WP_024085942.1</t>
  </si>
  <si>
    <t>levansucrase</t>
  </si>
  <si>
    <t>BAMY_RS18405</t>
  </si>
  <si>
    <t>old_locus_tag=BAMY_18015</t>
  </si>
  <si>
    <t>WP_003150952.1</t>
  </si>
  <si>
    <t>BAMY_RS18410</t>
  </si>
  <si>
    <t>old_locus_tag=BAMY_18020</t>
  </si>
  <si>
    <t>WP_025853637.1</t>
  </si>
  <si>
    <t>BAMY_RS18415</t>
  </si>
  <si>
    <t>old_locus_tag=BAMY_18025</t>
  </si>
  <si>
    <t>WP_015387532.1</t>
  </si>
  <si>
    <t>BAMY_RS18420</t>
  </si>
  <si>
    <t>old_locus_tag=BAMY_18030</t>
  </si>
  <si>
    <t>WP_003150944.1</t>
  </si>
  <si>
    <t>BAMY_RS18425</t>
  </si>
  <si>
    <t>old_locus_tag=BAMY_18035</t>
  </si>
  <si>
    <t>WP_003150942.1</t>
  </si>
  <si>
    <t>rod shape-determining protein RodA</t>
  </si>
  <si>
    <t>BAMY_RS18430</t>
  </si>
  <si>
    <t>old_locus_tag=BAMY_18040</t>
  </si>
  <si>
    <t>WP_003150939.1</t>
  </si>
  <si>
    <t>BAMY_RS18435</t>
  </si>
  <si>
    <t>old_locus_tag=BAMY_18045</t>
  </si>
  <si>
    <t>WP_003150937.1</t>
  </si>
  <si>
    <t>BAMY_RS18440</t>
  </si>
  <si>
    <t>old_locus_tag=BAMY_18050</t>
  </si>
  <si>
    <t>WP_003150932.1</t>
  </si>
  <si>
    <t>cytochrome aa3 quinol oxidase subunit IV</t>
  </si>
  <si>
    <t>BAMY_RS18445</t>
  </si>
  <si>
    <t>old_locus_tag=BAMY_18055</t>
  </si>
  <si>
    <t>WP_003150930.1</t>
  </si>
  <si>
    <t>cytochrome aa3 quinol oxidase subunit III</t>
  </si>
  <si>
    <t>BAMY_RS18450</t>
  </si>
  <si>
    <t>old_locus_tag=BAMY_18060</t>
  </si>
  <si>
    <t>WP_012118743.1</t>
  </si>
  <si>
    <t>BAMY_RS18455</t>
  </si>
  <si>
    <t>old_locus_tag=BAMY_18065</t>
  </si>
  <si>
    <t>WP_003150927.1</t>
  </si>
  <si>
    <t>cytochrome aa3 quinol oxidase subunit II</t>
  </si>
  <si>
    <t>BAMY_RS18460</t>
  </si>
  <si>
    <t>old_locus_tag=BAMY_18070</t>
  </si>
  <si>
    <t>WP_003150926.1</t>
  </si>
  <si>
    <t>BAMY_RS18465</t>
  </si>
  <si>
    <t>old_locus_tag=BAMY_18075</t>
  </si>
  <si>
    <t>WP_003150925.1</t>
  </si>
  <si>
    <t>BAMY_RS18470</t>
  </si>
  <si>
    <t>BAMY_RS18475</t>
  </si>
  <si>
    <t>old_locus_tag=BAMY_18080</t>
  </si>
  <si>
    <t>WP_032857211.1</t>
  </si>
  <si>
    <t>BAMY_RS18480</t>
  </si>
  <si>
    <t>old_locus_tag=BAMY_18085</t>
  </si>
  <si>
    <t>WP_003150919.1</t>
  </si>
  <si>
    <t>BAMY_RS18485</t>
  </si>
  <si>
    <t>old_locus_tag=BAMY_18090</t>
  </si>
  <si>
    <t>WP_003150917.1</t>
  </si>
  <si>
    <t>antirepressor SinI</t>
  </si>
  <si>
    <t>BAMY_RS18490</t>
  </si>
  <si>
    <t>old_locus_tag=BAMY_18095</t>
  </si>
  <si>
    <t>WP_003150915.1</t>
  </si>
  <si>
    <t>BAMY_RS18495</t>
  </si>
  <si>
    <t>old_locus_tag=BAMY_18100</t>
  </si>
  <si>
    <t>WP_024085947.1</t>
  </si>
  <si>
    <t>streptomycin biosynthesis StrF domain-containing protein</t>
  </si>
  <si>
    <t>BAMY_RS18500</t>
  </si>
  <si>
    <t>old_locus_tag=BAMY_18105</t>
  </si>
  <si>
    <t>WP_003150913.1</t>
  </si>
  <si>
    <t>BAMY_RS18505</t>
  </si>
  <si>
    <t>old_locus_tag=BAMY_18110</t>
  </si>
  <si>
    <t>WP_003150912.1</t>
  </si>
  <si>
    <t>deferrochelatase</t>
  </si>
  <si>
    <t>BAMY_RS18510</t>
  </si>
  <si>
    <t>old_locus_tag=BAMY_18115</t>
  </si>
  <si>
    <t>WP_003150911.1</t>
  </si>
  <si>
    <t>BAMY_RS18515</t>
  </si>
  <si>
    <t>old_locus_tag=BAMY_18120</t>
  </si>
  <si>
    <t>WP_025853641.1</t>
  </si>
  <si>
    <t>BAMY_RS18520</t>
  </si>
  <si>
    <t>old_locus_tag=BAMY_18125</t>
  </si>
  <si>
    <t>WP_025853642.1</t>
  </si>
  <si>
    <t>hydroxyethylthiazole kinase</t>
  </si>
  <si>
    <t>BAMY_RS18525</t>
  </si>
  <si>
    <t>old_locus_tag=BAMY_18130</t>
  </si>
  <si>
    <t>WP_003150908.1</t>
  </si>
  <si>
    <t>BAMY_RS18530</t>
  </si>
  <si>
    <t>old_locus_tag=BAMY_18135</t>
  </si>
  <si>
    <t>WP_007407725.1</t>
  </si>
  <si>
    <t>holin-like protein CidA</t>
  </si>
  <si>
    <t>BAMY_RS18535</t>
  </si>
  <si>
    <t>old_locus_tag=BAMY_18140</t>
  </si>
  <si>
    <t>WP_014306070.1</t>
  </si>
  <si>
    <t>CidB/LrgB family autolysis modulator</t>
  </si>
  <si>
    <t>BAMY_RS18540</t>
  </si>
  <si>
    <t>old_locus_tag=BAMY_18145</t>
  </si>
  <si>
    <t>WP_003150901.1</t>
  </si>
  <si>
    <t>BAMY_RS18545</t>
  </si>
  <si>
    <t>old_locus_tag=BAMY_18150</t>
  </si>
  <si>
    <t>WP_003150899.1</t>
  </si>
  <si>
    <t>BAMY_RS18550</t>
  </si>
  <si>
    <t>old_locus_tag=BAMY_18155</t>
  </si>
  <si>
    <t>WP_003150896.1</t>
  </si>
  <si>
    <t>50S rRNA methyltransferase</t>
  </si>
  <si>
    <t>BAMY_RS18555</t>
  </si>
  <si>
    <t>old_locus_tag=BAMY_18160</t>
  </si>
  <si>
    <t>WP_003150894.1</t>
  </si>
  <si>
    <t>BAMY_RS18560</t>
  </si>
  <si>
    <t>old_locus_tag=BAMY_18165</t>
  </si>
  <si>
    <t>WP_024085953.1</t>
  </si>
  <si>
    <t>PTS system, cellobiose-specific IIC component</t>
  </si>
  <si>
    <t>BAMY_RS18565</t>
  </si>
  <si>
    <t>old_locus_tag=BAMY_18170</t>
  </si>
  <si>
    <t>WP_025853643.1</t>
  </si>
  <si>
    <t>BAMY_RS18570</t>
  </si>
  <si>
    <t>old_locus_tag=BAMY_18175</t>
  </si>
  <si>
    <t>WP_003150888.1</t>
  </si>
  <si>
    <t>general stress protein A</t>
  </si>
  <si>
    <t>BAMY_RS18575</t>
  </si>
  <si>
    <t>old_locus_tag=BAMY_18180</t>
  </si>
  <si>
    <t>WP_003150885.1</t>
  </si>
  <si>
    <t>BAMY_RS18580</t>
  </si>
  <si>
    <t>old_locus_tag=BAMY_18185</t>
  </si>
  <si>
    <t>WP_003150884.1</t>
  </si>
  <si>
    <t>prenyltransferase</t>
  </si>
  <si>
    <t>BAMY_RS18585</t>
  </si>
  <si>
    <t>BAMY_RS18590</t>
  </si>
  <si>
    <t>old_locus_tag=BAMY_18190</t>
  </si>
  <si>
    <t>WP_003150882.1</t>
  </si>
  <si>
    <t>BAMY_RS18595</t>
  </si>
  <si>
    <t>old_locus_tag=BAMY_18195</t>
  </si>
  <si>
    <t>WP_003150879.1</t>
  </si>
  <si>
    <t>D-alanine--poly(phosphoribitol) ligase</t>
  </si>
  <si>
    <t>BAMY_RS18600</t>
  </si>
  <si>
    <t>old_locus_tag=BAMY_18200</t>
  </si>
  <si>
    <t>WP_003150877.1</t>
  </si>
  <si>
    <t>D-alanyl-lipoteichoic acid biosynthesis protein DltB</t>
  </si>
  <si>
    <t>BAMY_RS18605</t>
  </si>
  <si>
    <t>old_locus_tag=BAMY_18205</t>
  </si>
  <si>
    <t>WP_003150875.1</t>
  </si>
  <si>
    <t>D-alanine--poly(phosphoribitol) ligase subunit 2</t>
  </si>
  <si>
    <t>BAMY_RS18610</t>
  </si>
  <si>
    <t>old_locus_tag=BAMY_18210</t>
  </si>
  <si>
    <t>WP_025853644.1</t>
  </si>
  <si>
    <t>D-alanyl-lipoteichoic acid biosynthesis protein DltD</t>
  </si>
  <si>
    <t>BAMY_RS18615</t>
  </si>
  <si>
    <t>old_locus_tag=BAMY_18215</t>
  </si>
  <si>
    <t>WP_025853645.1</t>
  </si>
  <si>
    <t>BAMY_RS18620</t>
  </si>
  <si>
    <t>old_locus_tag=BAMY_18220</t>
  </si>
  <si>
    <t>WP_003150870.1</t>
  </si>
  <si>
    <t>6-phospho-beta-glucosidase</t>
  </si>
  <si>
    <t>BAMY_RS18625</t>
  </si>
  <si>
    <t>old_locus_tag=BAMY_18225</t>
  </si>
  <si>
    <t>WP_003150867.1</t>
  </si>
  <si>
    <t>PTS cellobiose transporter subunit IIA</t>
  </si>
  <si>
    <t>BAMY_RS18630</t>
  </si>
  <si>
    <t>old_locus_tag=BAMY_18230</t>
  </si>
  <si>
    <t>WP_032857195.1</t>
  </si>
  <si>
    <t>BAMY_RS18635</t>
  </si>
  <si>
    <t>old_locus_tag=BAMY_18235</t>
  </si>
  <si>
    <t>WP_003150863.1</t>
  </si>
  <si>
    <t>PTS sugar transporter subunit IIB</t>
  </si>
  <si>
    <t>BAMY_RS18640</t>
  </si>
  <si>
    <t>old_locus_tag=BAMY_18240</t>
  </si>
  <si>
    <t>WP_003150860.1</t>
  </si>
  <si>
    <t>PTS fructose transporter subunit IIA</t>
  </si>
  <si>
    <t>BAMY_RS18645</t>
  </si>
  <si>
    <t>old_locus_tag=BAMY_18245</t>
  </si>
  <si>
    <t>WP_003150858.1</t>
  </si>
  <si>
    <t>BAMY_RS18650</t>
  </si>
  <si>
    <t>BAMY_RS18655</t>
  </si>
  <si>
    <t>old_locus_tag=BAMY_18250</t>
  </si>
  <si>
    <t>WP_050436846.1</t>
  </si>
  <si>
    <t>BAMY_RS18660</t>
  </si>
  <si>
    <t>old_locus_tag=BAMY_18255</t>
  </si>
  <si>
    <t>WP_025853649.1</t>
  </si>
  <si>
    <t>BAMY_RS18665</t>
  </si>
  <si>
    <t>old_locus_tag=BAMY_18260</t>
  </si>
  <si>
    <t>WP_014306080.1</t>
  </si>
  <si>
    <t>iron-hydroxamate ABC transporter substrate-binding protein</t>
  </si>
  <si>
    <t>BAMY_RS18670</t>
  </si>
  <si>
    <t>old_locus_tag=BAMY_18265</t>
  </si>
  <si>
    <t>WP_014306081.1</t>
  </si>
  <si>
    <t>BAMY_RS18675</t>
  </si>
  <si>
    <t>old_locus_tag=BAMY_18270</t>
  </si>
  <si>
    <t>WP_025853650.1</t>
  </si>
  <si>
    <t>arsenical efflux pump membrane protein ArsB</t>
  </si>
  <si>
    <t>BAMY_RS18680</t>
  </si>
  <si>
    <t>old_locus_tag=BAMY_18275</t>
  </si>
  <si>
    <t>WP_015387522.1</t>
  </si>
  <si>
    <t>BAMY_RS18685</t>
  </si>
  <si>
    <t>old_locus_tag=BAMY_18280</t>
  </si>
  <si>
    <t>WP_014306083.1</t>
  </si>
  <si>
    <t>PTS mannose transporter subunit IIA</t>
  </si>
  <si>
    <t>BAMY_RS18690</t>
  </si>
  <si>
    <t>old_locus_tag=BAMY_18285</t>
  </si>
  <si>
    <t>WP_015387520.1</t>
  </si>
  <si>
    <t>BAMY_RS18695</t>
  </si>
  <si>
    <t>old_locus_tag=BAMY_18290</t>
  </si>
  <si>
    <t>WP_025853651.1</t>
  </si>
  <si>
    <t>BAMY_RS18700</t>
  </si>
  <si>
    <t>old_locus_tag=BAMY_18295</t>
  </si>
  <si>
    <t>WP_025853652.1</t>
  </si>
  <si>
    <t>fructokinase</t>
  </si>
  <si>
    <t>BAMY_RS18705</t>
  </si>
  <si>
    <t>old_locus_tag=BAMY_18300</t>
  </si>
  <si>
    <t>WP_024085962.1</t>
  </si>
  <si>
    <t>BAMY_RS18710</t>
  </si>
  <si>
    <t>old_locus_tag=BAMY_18305</t>
  </si>
  <si>
    <t>WP_024085963.1</t>
  </si>
  <si>
    <t>mannan endo-1,4-beta-mannosidase</t>
  </si>
  <si>
    <t>BAMY_RS18715</t>
  </si>
  <si>
    <t>old_locus_tag=BAMY_18310</t>
  </si>
  <si>
    <t>WP_003150841.1</t>
  </si>
  <si>
    <t>BAMY_RS18720</t>
  </si>
  <si>
    <t>old_locus_tag=BAMY_18315</t>
  </si>
  <si>
    <t>WP_025853653.1</t>
  </si>
  <si>
    <t>BAMY_RS18725</t>
  </si>
  <si>
    <t>old_locus_tag=BAMY_18320</t>
  </si>
  <si>
    <t>WP_014306090.1</t>
  </si>
  <si>
    <t>purine-cytosine permease</t>
  </si>
  <si>
    <t>BAMY_RS18730</t>
  </si>
  <si>
    <t>old_locus_tag=BAMY_18325</t>
  </si>
  <si>
    <t>WP_025853654.1</t>
  </si>
  <si>
    <t>NAD(P)H-hydrate dehydratase</t>
  </si>
  <si>
    <t>BAMY_RS18735</t>
  </si>
  <si>
    <t>old_locus_tag=BAMY_18330</t>
  </si>
  <si>
    <t>WP_025853655.1</t>
  </si>
  <si>
    <t>BAMY_RS18740</t>
  </si>
  <si>
    <t>old_locus_tag=BAMY_18335</t>
  </si>
  <si>
    <t>WP_070082577.1</t>
  </si>
  <si>
    <t>thiol reductant ABC exporter subunit CydD</t>
  </si>
  <si>
    <t>BAMY_RS18745</t>
  </si>
  <si>
    <t>old_locus_tag=BAMY_18340</t>
  </si>
  <si>
    <t>WP_003150830.1</t>
  </si>
  <si>
    <t>cytochrome C nitrate reductase</t>
  </si>
  <si>
    <t>BAMY_RS18750</t>
  </si>
  <si>
    <t>old_locus_tag=BAMY_18345</t>
  </si>
  <si>
    <t>WP_014306093.1</t>
  </si>
  <si>
    <t>BAMY_RS18755</t>
  </si>
  <si>
    <t>old_locus_tag=BAMY_18350</t>
  </si>
  <si>
    <t>WP_014306094.1</t>
  </si>
  <si>
    <t>L-malate permease</t>
  </si>
  <si>
    <t>BAMY_RS18760</t>
  </si>
  <si>
    <t>old_locus_tag=BAMY_18355</t>
  </si>
  <si>
    <t>WP_014306095.1</t>
  </si>
  <si>
    <t>BAMY_RS18765</t>
  </si>
  <si>
    <t>old_locus_tag=BAMY_18360</t>
  </si>
  <si>
    <t>WP_014306096.1</t>
  </si>
  <si>
    <t>BAMY_RS18770</t>
  </si>
  <si>
    <t>old_locus_tag=BAMY_18365</t>
  </si>
  <si>
    <t>WP_003150820.1</t>
  </si>
  <si>
    <t>BAMY_RS18775</t>
  </si>
  <si>
    <t>old_locus_tag=BAMY_18370</t>
  </si>
  <si>
    <t>WP_003150818.1</t>
  </si>
  <si>
    <t>BAMY_RS18780</t>
  </si>
  <si>
    <t>old_locus_tag=BAMY_18375</t>
  </si>
  <si>
    <t>WP_003150812.1</t>
  </si>
  <si>
    <t>BAMY_RS18785</t>
  </si>
  <si>
    <t>old_locus_tag=BAMY_18380</t>
  </si>
  <si>
    <t>WP_003150811.1</t>
  </si>
  <si>
    <t>UDP-glucose 4-epimerase</t>
  </si>
  <si>
    <t>BAMY_RS18790</t>
  </si>
  <si>
    <t>old_locus_tag=BAMY_18385</t>
  </si>
  <si>
    <t>WP_003150810.1</t>
  </si>
  <si>
    <t>peptidase T</t>
  </si>
  <si>
    <t>BAMY_RS18795</t>
  </si>
  <si>
    <t>old_locus_tag=BAMY_18390</t>
  </si>
  <si>
    <t>WP_003150780.1</t>
  </si>
  <si>
    <t>BAMY_RS18800</t>
  </si>
  <si>
    <t>old_locus_tag=BAMY_18395</t>
  </si>
  <si>
    <t>WP_025853657.1</t>
  </si>
  <si>
    <t>5-methyltetrahydropteroyltriglutamate--homocysteine methyltransferase</t>
  </si>
  <si>
    <t>BAMY_RS18805</t>
  </si>
  <si>
    <t>old_locus_tag=BAMY_18400</t>
  </si>
  <si>
    <t>WP_025853658.1</t>
  </si>
  <si>
    <t>rRNA (guanine-N1)-methyltransferase</t>
  </si>
  <si>
    <t>BAMY_RS18810</t>
  </si>
  <si>
    <t>old_locus_tag=BAMY_18405</t>
  </si>
  <si>
    <t>WP_003150774.1</t>
  </si>
  <si>
    <t>purine nucleoside transporter</t>
  </si>
  <si>
    <t>BAMY_RS18815</t>
  </si>
  <si>
    <t>old_locus_tag=BAMY_18410</t>
  </si>
  <si>
    <t>WP_003150773.1</t>
  </si>
  <si>
    <t>BAMY_RS18820</t>
  </si>
  <si>
    <t>old_locus_tag=BAMY_18415</t>
  </si>
  <si>
    <t>WP_046376745.1</t>
  </si>
  <si>
    <t>BAMY_RS18825</t>
  </si>
  <si>
    <t>old_locus_tag=BAMY_18420</t>
  </si>
  <si>
    <t>WP_025853659.1</t>
  </si>
  <si>
    <t>catalase HPII</t>
  </si>
  <si>
    <t>BAMY_RS18830</t>
  </si>
  <si>
    <t>old_locus_tag=BAMY_18425</t>
  </si>
  <si>
    <t>WP_024085972.1</t>
  </si>
  <si>
    <t>BAMY_RS18835</t>
  </si>
  <si>
    <t>old_locus_tag=BAMY_18430</t>
  </si>
  <si>
    <t>WP_003150769.1</t>
  </si>
  <si>
    <t>beta-glucanase</t>
  </si>
  <si>
    <t>BAMY_RS18840</t>
  </si>
  <si>
    <t>pseudo;old_locus_tag=BAMY_18435</t>
  </si>
  <si>
    <t>transcription antiterminator LicT</t>
  </si>
  <si>
    <t>BAMY_RS18845</t>
  </si>
  <si>
    <t>old_locus_tag=BAMY_18440</t>
  </si>
  <si>
    <t>WP_025853662.1</t>
  </si>
  <si>
    <t>BAMY_RS18850</t>
  </si>
  <si>
    <t>old_locus_tag=BAMY_18445</t>
  </si>
  <si>
    <t>WP_024085974.1</t>
  </si>
  <si>
    <t>BAMY_RS18855</t>
  </si>
  <si>
    <t>old_locus_tag=BAMY_18450</t>
  </si>
  <si>
    <t>WP_025853663.1</t>
  </si>
  <si>
    <t>BAMY_RS18860</t>
  </si>
  <si>
    <t>pseudo;old_locus_tag=BAMY_18455</t>
  </si>
  <si>
    <t>BAMY_RS18865</t>
  </si>
  <si>
    <t>old_locus_tag=BAMY_18460</t>
  </si>
  <si>
    <t>WP_014306109.1</t>
  </si>
  <si>
    <t>BAMY_RS18870</t>
  </si>
  <si>
    <t>partial;pseudo;old_locus_tag=BAMY_18465</t>
  </si>
  <si>
    <t>BAMY_RS18875</t>
  </si>
  <si>
    <t>old_locus_tag=BAMY_18470</t>
  </si>
  <si>
    <t>WP_015387502.1</t>
  </si>
  <si>
    <t>BAMY_RS18880</t>
  </si>
  <si>
    <t>old_locus_tag=BAMY_18475</t>
  </si>
  <si>
    <t>WP_014306112.1</t>
  </si>
  <si>
    <t>BAMY_RS18885</t>
  </si>
  <si>
    <t>old_locus_tag=BAMY_18480</t>
  </si>
  <si>
    <t>WP_003150748.1</t>
  </si>
  <si>
    <t>BAMY_RS18890</t>
  </si>
  <si>
    <t>old_locus_tag=BAMY_18485</t>
  </si>
  <si>
    <t>WP_025853664.1</t>
  </si>
  <si>
    <t>BAMY_RS18895</t>
  </si>
  <si>
    <t>old_locus_tag=BAMY_18490</t>
  </si>
  <si>
    <t>WP_025853665.1</t>
  </si>
  <si>
    <t>BAMY_RS18900</t>
  </si>
  <si>
    <t>old_locus_tag=BAMY_18495</t>
  </si>
  <si>
    <t>WP_025853666.1</t>
  </si>
  <si>
    <t>BAMY_RS18905</t>
  </si>
  <si>
    <t>old_locus_tag=BAMY_18500</t>
  </si>
  <si>
    <t>WP_025853667.1</t>
  </si>
  <si>
    <t>BAMY_RS18910</t>
  </si>
  <si>
    <t>old_locus_tag=BAMY_18505</t>
  </si>
  <si>
    <t>WP_025853668.1</t>
  </si>
  <si>
    <t>BAMY_RS18915</t>
  </si>
  <si>
    <t>old_locus_tag=BAMY_18510</t>
  </si>
  <si>
    <t>WP_044052784.1</t>
  </si>
  <si>
    <t>BAMY_RS18920</t>
  </si>
  <si>
    <t>BAMY_RS18925</t>
  </si>
  <si>
    <t>BAMY_RS18930</t>
  </si>
  <si>
    <t>old_locus_tag=BAMY_18515</t>
  </si>
  <si>
    <t>WP_025853670.1</t>
  </si>
  <si>
    <t>molybdenum metabolism regulator</t>
  </si>
  <si>
    <t>BAMY_RS18935</t>
  </si>
  <si>
    <t>old_locus_tag=BAMY_18520</t>
  </si>
  <si>
    <t>WP_044052783.1</t>
  </si>
  <si>
    <t>BAMY_RS18940</t>
  </si>
  <si>
    <t>old_locus_tag=BAMY_18525</t>
  </si>
  <si>
    <t>WP_071543392.1</t>
  </si>
  <si>
    <t>Wall-associated protein</t>
  </si>
  <si>
    <t>BAMY_RS18945</t>
  </si>
  <si>
    <t>old_locus_tag=BAMY_18530</t>
  </si>
  <si>
    <t>WP_004393304.1</t>
  </si>
  <si>
    <t>BAMY_RS18950</t>
  </si>
  <si>
    <t>old_locus_tag=BAMY_18535</t>
  </si>
  <si>
    <t>WP_004393303.1</t>
  </si>
  <si>
    <t>BAMY_RS18955</t>
  </si>
  <si>
    <t>old_locus_tag=BAMY_18540</t>
  </si>
  <si>
    <t>WP_004393301.1</t>
  </si>
  <si>
    <t>universal stress protein</t>
  </si>
  <si>
    <t>BAMY_RS18960</t>
  </si>
  <si>
    <t>old_locus_tag=BAMY_18545</t>
  </si>
  <si>
    <t>WP_025853673.1</t>
  </si>
  <si>
    <t>BAMY_RS18965</t>
  </si>
  <si>
    <t>old_locus_tag=BAMY_18550</t>
  </si>
  <si>
    <t>WP_071543393.1</t>
  </si>
  <si>
    <t>restriction endonuclease subunit R</t>
  </si>
  <si>
    <t>BAMY_RS18970</t>
  </si>
  <si>
    <t>old_locus_tag=BAMY_18555</t>
  </si>
  <si>
    <t>WP_004393297.1</t>
  </si>
  <si>
    <t>NUDIX hydrolase</t>
  </si>
  <si>
    <t>BAMY_RS18975</t>
  </si>
  <si>
    <t>old_locus_tag=BAMY_18560</t>
  </si>
  <si>
    <t>WP_025853675.1</t>
  </si>
  <si>
    <t>BAMY_RS18980</t>
  </si>
  <si>
    <t>old_locus_tag=BAMY_18565</t>
  </si>
  <si>
    <t>WP_004393292.1</t>
  </si>
  <si>
    <t>hut operon positive regulatory protein</t>
  </si>
  <si>
    <t>BAMY_RS18985</t>
  </si>
  <si>
    <t>old_locus_tag=BAMY_18570</t>
  </si>
  <si>
    <t>WP_025853677.1</t>
  </si>
  <si>
    <t>histidine ammonia-lyase</t>
  </si>
  <si>
    <t>BAMY_RS18990</t>
  </si>
  <si>
    <t>old_locus_tag=BAMY_18575</t>
  </si>
  <si>
    <t>WP_025853678.1</t>
  </si>
  <si>
    <t>urocanate hydratase</t>
  </si>
  <si>
    <t>BAMY_RS18995</t>
  </si>
  <si>
    <t>old_locus_tag=BAMY_18580</t>
  </si>
  <si>
    <t>WP_025853679.1</t>
  </si>
  <si>
    <t>imidazolonepropionase</t>
  </si>
  <si>
    <t>BAMY_RS19000</t>
  </si>
  <si>
    <t>old_locus_tag=BAMY_18585</t>
  </si>
  <si>
    <t>WP_025853680.1</t>
  </si>
  <si>
    <t>formimidoylglutamase</t>
  </si>
  <si>
    <t>BAMY_RS19005</t>
  </si>
  <si>
    <t>old_locus_tag=BAMY_18590</t>
  </si>
  <si>
    <t>WP_004393284.1</t>
  </si>
  <si>
    <t>deoA</t>
  </si>
  <si>
    <t>BAMY_RS19010</t>
  </si>
  <si>
    <t>old_locus_tag=BAMY_18595</t>
  </si>
  <si>
    <t>WP_004393283.1</t>
  </si>
  <si>
    <t>pyrimidine-nucleoside phosphorylase</t>
  </si>
  <si>
    <t>BAMY_RS19015</t>
  </si>
  <si>
    <t>old_locus_tag=BAMY_18600</t>
  </si>
  <si>
    <t>WP_004393280.1</t>
  </si>
  <si>
    <t>pyrimidine nucleoside transporter NupC</t>
  </si>
  <si>
    <t>BAMY_RS19020</t>
  </si>
  <si>
    <t>old_locus_tag=BAMY_18605</t>
  </si>
  <si>
    <t>WP_004393277.1</t>
  </si>
  <si>
    <t>2-deoxyribose-5-phosphate aldolase</t>
  </si>
  <si>
    <t>BAMY_RS19025</t>
  </si>
  <si>
    <t>old_locus_tag=BAMY_18610</t>
  </si>
  <si>
    <t>WP_004393275.1</t>
  </si>
  <si>
    <t>BAMY_RS19030</t>
  </si>
  <si>
    <t>old_locus_tag=BAMY_18615</t>
  </si>
  <si>
    <t>WP_004393274.1</t>
  </si>
  <si>
    <t>sugar phosphate phosphatase</t>
  </si>
  <si>
    <t>BAMY_RS19035</t>
  </si>
  <si>
    <t>old_locus_tag=BAMY_18620</t>
  </si>
  <si>
    <t>WP_025853682.1</t>
  </si>
  <si>
    <t>BAMY_RS19040</t>
  </si>
  <si>
    <t>old_locus_tag=BAMY_18625</t>
  </si>
  <si>
    <t>WP_004393269.1</t>
  </si>
  <si>
    <t>BAMY_RS19045</t>
  </si>
  <si>
    <t>old_locus_tag=BAMY_18630</t>
  </si>
  <si>
    <t>WP_004393267.1</t>
  </si>
  <si>
    <t>BAMY_RS19050</t>
  </si>
  <si>
    <t>old_locus_tag=BAMY_18635</t>
  </si>
  <si>
    <t>WP_004393264.1</t>
  </si>
  <si>
    <t>BAMY_RS19055</t>
  </si>
  <si>
    <t>old_locus_tag=BAMY_18640</t>
  </si>
  <si>
    <t>WP_004393261.1</t>
  </si>
  <si>
    <t>BAMY_RS19060</t>
  </si>
  <si>
    <t>old_locus_tag=BAMY_18645</t>
  </si>
  <si>
    <t>WP_004393259.1</t>
  </si>
  <si>
    <t>iron(3+)-hydroxamate-binding protein</t>
  </si>
  <si>
    <t>BAMY_RS19065</t>
  </si>
  <si>
    <t>old_locus_tag=BAMY_18650</t>
  </si>
  <si>
    <t>WP_004393256.1</t>
  </si>
  <si>
    <t>BAMY_RS19070</t>
  </si>
  <si>
    <t>old_locus_tag=BAMY_18655</t>
  </si>
  <si>
    <t>WP_004393253.1</t>
  </si>
  <si>
    <t>BAMY_RS19075</t>
  </si>
  <si>
    <t>old_locus_tag=BAMY_18660</t>
  </si>
  <si>
    <t>WP_004393250.1</t>
  </si>
  <si>
    <t>BAMY_RS19080</t>
  </si>
  <si>
    <t>old_locus_tag=BAMY_18665</t>
  </si>
  <si>
    <t>WP_004393249.1</t>
  </si>
  <si>
    <t>BAMY_RS19085</t>
  </si>
  <si>
    <t>old_locus_tag=BAMY_18670</t>
  </si>
  <si>
    <t>WP_004393241.1</t>
  </si>
  <si>
    <t>BAMY_RS19090</t>
  </si>
  <si>
    <t>old_locus_tag=BAMY_18675</t>
  </si>
  <si>
    <t>WP_004393240.1</t>
  </si>
  <si>
    <t>fructose-1,6-bisphosphate aldolase, class II</t>
  </si>
  <si>
    <t>BAMY_RS19095</t>
  </si>
  <si>
    <t>old_locus_tag=BAMY_18680</t>
  </si>
  <si>
    <t>WP_025853683.1</t>
  </si>
  <si>
    <t>BAMY_RS19100</t>
  </si>
  <si>
    <t>old_locus_tag=BAMY_18685</t>
  </si>
  <si>
    <t>WP_015387482.1</t>
  </si>
  <si>
    <t>protein iolH</t>
  </si>
  <si>
    <t>BAMY_RS19105</t>
  </si>
  <si>
    <t>old_locus_tag=BAMY_18690</t>
  </si>
  <si>
    <t>WP_024086000.1</t>
  </si>
  <si>
    <t>BAMY_RS19110</t>
  </si>
  <si>
    <t>old_locus_tag=BAMY_18695</t>
  </si>
  <si>
    <t>WP_014306129.1</t>
  </si>
  <si>
    <t>BAMY_RS19115</t>
  </si>
  <si>
    <t>old_locus_tag=BAMY_18700</t>
  </si>
  <si>
    <t>WP_004393234.1</t>
  </si>
  <si>
    <t>myo-inosose-2 dehydratase</t>
  </si>
  <si>
    <t>BAMY_RS19120</t>
  </si>
  <si>
    <t>old_locus_tag=BAMY_18705</t>
  </si>
  <si>
    <t>WP_014306130.1</t>
  </si>
  <si>
    <t>3D-(3,5/4)-trihydroxycyclohexane-1,2-dione acylhydrolase (decyclizing)</t>
  </si>
  <si>
    <t>BAMY_RS19125</t>
  </si>
  <si>
    <t>old_locus_tag=BAMY_18710</t>
  </si>
  <si>
    <t>WP_014306131.1</t>
  </si>
  <si>
    <t>5-dehydro-2-deoxygluconokinase</t>
  </si>
  <si>
    <t>BAMY_RS19130</t>
  </si>
  <si>
    <t>old_locus_tag=BAMY_18715</t>
  </si>
  <si>
    <t>WP_015387476.1</t>
  </si>
  <si>
    <t>5-deoxy-glucuronate isomerase</t>
  </si>
  <si>
    <t>BAMY_RS19135</t>
  </si>
  <si>
    <t>old_locus_tag=BAMY_18720</t>
  </si>
  <si>
    <t>WP_014306132.1</t>
  </si>
  <si>
    <t>methylmalonate-semialdehyde dehydrogenase (acylating)</t>
  </si>
  <si>
    <t>BAMY_RS19140</t>
  </si>
  <si>
    <t>old_locus_tag=BAMY_18725</t>
  </si>
  <si>
    <t>WP_004393223.1</t>
  </si>
  <si>
    <t>BAMY_RS19145</t>
  </si>
  <si>
    <t>old_locus_tag=BAMY_18730</t>
  </si>
  <si>
    <t>WP_025853684.1</t>
  </si>
  <si>
    <t>BAMY_RS19150</t>
  </si>
  <si>
    <t>old_locus_tag=BAMY_18735</t>
  </si>
  <si>
    <t>WP_004393218.1</t>
  </si>
  <si>
    <t>BAMY_RS19155</t>
  </si>
  <si>
    <t>old_locus_tag=BAMY_18740</t>
  </si>
  <si>
    <t>WP_004393216.1</t>
  </si>
  <si>
    <t>molecular chaperone HtpG</t>
  </si>
  <si>
    <t>BAMY_RS19160</t>
  </si>
  <si>
    <t>old_locus_tag=BAMY_18745</t>
  </si>
  <si>
    <t>WP_014306134.1</t>
  </si>
  <si>
    <t>BAMY_RS19165</t>
  </si>
  <si>
    <t>old_locus_tag=BAMY_18750</t>
  </si>
  <si>
    <t>WP_025853686.1</t>
  </si>
  <si>
    <t>BAMY_RS19170</t>
  </si>
  <si>
    <t>old_locus_tag=BAMY_18755</t>
  </si>
  <si>
    <t>WP_004393211.1</t>
  </si>
  <si>
    <t>BAMY_RS19175</t>
  </si>
  <si>
    <t>old_locus_tag=BAMY_18760</t>
  </si>
  <si>
    <t>WP_004393210.1</t>
  </si>
  <si>
    <t>BAMY_RS19180</t>
  </si>
  <si>
    <t>old_locus_tag=BAMY_18765</t>
  </si>
  <si>
    <t>WP_024086005.1</t>
  </si>
  <si>
    <t>fatty acid desaturase</t>
  </si>
  <si>
    <t>BAMY_RS19185</t>
  </si>
  <si>
    <t>old_locus_tag=BAMY_18770</t>
  </si>
  <si>
    <t>WP_032861866.1</t>
  </si>
  <si>
    <t>BAMY_RS19190</t>
  </si>
  <si>
    <t>old_locus_tag=BAMY_18775</t>
  </si>
  <si>
    <t>WP_025853687.1</t>
  </si>
  <si>
    <t>BAMY_RS19195</t>
  </si>
  <si>
    <t>old_locus_tag=BAMY_18780</t>
  </si>
  <si>
    <t>WP_004393206.1</t>
  </si>
  <si>
    <t>BAMY_RS19200</t>
  </si>
  <si>
    <t>old_locus_tag=BAMY_18785</t>
  </si>
  <si>
    <t>WP_014306139.1</t>
  </si>
  <si>
    <t>BAMY_RS19205</t>
  </si>
  <si>
    <t>old_locus_tag=BAMY_18790</t>
  </si>
  <si>
    <t>WP_004393203.1</t>
  </si>
  <si>
    <t>BAMY_RS19210</t>
  </si>
  <si>
    <t>old_locus_tag=BAMY_18795</t>
  </si>
  <si>
    <t>WP_004393195.1</t>
  </si>
  <si>
    <t>BAMY_RS19215</t>
  </si>
  <si>
    <t>old_locus_tag=BAMY_18800</t>
  </si>
  <si>
    <t>WP_025853690.1</t>
  </si>
  <si>
    <t>BAMY_RS19220</t>
  </si>
  <si>
    <t>old_locus_tag=BAMY_18805</t>
  </si>
  <si>
    <t>WP_004393190.1</t>
  </si>
  <si>
    <t>BAMY_RS19225</t>
  </si>
  <si>
    <t>old_locus_tag=BAMY_18810</t>
  </si>
  <si>
    <t>WP_025853691.1</t>
  </si>
  <si>
    <t>BAMY_RS19230</t>
  </si>
  <si>
    <t>old_locus_tag=BAMY_18815</t>
  </si>
  <si>
    <t>WP_004393188.1</t>
  </si>
  <si>
    <t>BAMY_RS19235</t>
  </si>
  <si>
    <t>old_locus_tag=BAMY_18820</t>
  </si>
  <si>
    <t>WP_004393182.1</t>
  </si>
  <si>
    <t>alkyl hydroperoxide reductase subunit F</t>
  </si>
  <si>
    <t>BAMY_RS19240</t>
  </si>
  <si>
    <t>old_locus_tag=BAMY_18825</t>
  </si>
  <si>
    <t>WP_014306143.1</t>
  </si>
  <si>
    <t>BAMY_RS19245</t>
  </si>
  <si>
    <t>old_locus_tag=BAMY_18830</t>
  </si>
  <si>
    <t>WP_015387465.1</t>
  </si>
  <si>
    <t>fructose-1,6-bisphosphatase</t>
  </si>
  <si>
    <t>BAMY_RS19250</t>
  </si>
  <si>
    <t>old_locus_tag=BAMY_18835</t>
  </si>
  <si>
    <t>WP_025853692.1</t>
  </si>
  <si>
    <t>BAMY_RS19255</t>
  </si>
  <si>
    <t>old_locus_tag=BAMY_18840</t>
  </si>
  <si>
    <t>WP_025853693.1</t>
  </si>
  <si>
    <t>xanthine dehydrogenase</t>
  </si>
  <si>
    <t>BAMY_RS19260</t>
  </si>
  <si>
    <t>old_locus_tag=BAMY_18845</t>
  </si>
  <si>
    <t>WP_025853694.1</t>
  </si>
  <si>
    <t>aldehyde oxidase</t>
  </si>
  <si>
    <t>BAMY_RS19265</t>
  </si>
  <si>
    <t>old_locus_tag=BAMY_18850</t>
  </si>
  <si>
    <t>WP_025853695.1</t>
  </si>
  <si>
    <t>BAMY_RS19270</t>
  </si>
  <si>
    <t>old_locus_tag=BAMY_18855</t>
  </si>
  <si>
    <t>WP_025853696.1</t>
  </si>
  <si>
    <t>BAMY_RS19275</t>
  </si>
  <si>
    <t>old_locus_tag=BAMY_18860</t>
  </si>
  <si>
    <t>WP_024086016.1</t>
  </si>
  <si>
    <t>FUSC family protein</t>
  </si>
  <si>
    <t>BAMY_RS19280</t>
  </si>
  <si>
    <t>old_locus_tag=BAMY_18865</t>
  </si>
  <si>
    <t>WP_007407870.1</t>
  </si>
  <si>
    <t>BAMY_RS19285</t>
  </si>
  <si>
    <t>old_locus_tag=BAMY_18870</t>
  </si>
  <si>
    <t>WP_007407871.1</t>
  </si>
  <si>
    <t>restriction endonuclease</t>
  </si>
  <si>
    <t>BAMY_RS19290</t>
  </si>
  <si>
    <t>old_locus_tag=BAMY_18875</t>
  </si>
  <si>
    <t>WP_007407872.1</t>
  </si>
  <si>
    <t>BAMY_RS19295</t>
  </si>
  <si>
    <t>old_locus_tag=BAMY_18880</t>
  </si>
  <si>
    <t>WP_069473652.1</t>
  </si>
  <si>
    <t>deoxyguanosinetriphosphate triphosphohydrolase</t>
  </si>
  <si>
    <t>BAMY_RS19300</t>
  </si>
  <si>
    <t>old_locus_tag=BAMY_18885</t>
  </si>
  <si>
    <t>WP_025650077.1</t>
  </si>
  <si>
    <t>23S rRNA (pseudouridine(1915)-N(3))-methyltransferase RlmH</t>
  </si>
  <si>
    <t>BAMY_RS19305</t>
  </si>
  <si>
    <t>old_locus_tag=BAMY_18890</t>
  </si>
  <si>
    <t>WP_004393147.1</t>
  </si>
  <si>
    <t>CxxH/CxxC protein</t>
  </si>
  <si>
    <t>BAMY_RS19310</t>
  </si>
  <si>
    <t>old_locus_tag=BAMY_18895</t>
  </si>
  <si>
    <t>WP_050436856.1</t>
  </si>
  <si>
    <t>BAMY_RS19315</t>
  </si>
  <si>
    <t>old_locus_tag=BAMY_18900</t>
  </si>
  <si>
    <t>WP_025854063.1</t>
  </si>
  <si>
    <t>BAMY_RS19320</t>
  </si>
  <si>
    <t>old_locus_tag=BAMY_18905</t>
  </si>
  <si>
    <t>WP_025854062.1</t>
  </si>
  <si>
    <t>BAMY_RS19325</t>
  </si>
  <si>
    <t>old_locus_tag=BAMY_18910</t>
  </si>
  <si>
    <t>WP_014306154.1</t>
  </si>
  <si>
    <t>BAMY_RS19330</t>
  </si>
  <si>
    <t>old_locus_tag=BAMY_18915</t>
  </si>
  <si>
    <t>WP_025854061.1</t>
  </si>
  <si>
    <t>aldo/keto reductase</t>
  </si>
  <si>
    <t>BAMY_RS19335</t>
  </si>
  <si>
    <t>old_locus_tag=BAMY_18920</t>
  </si>
  <si>
    <t>WP_025854060.1</t>
  </si>
  <si>
    <t>BAMY_RS19340</t>
  </si>
  <si>
    <t>old_locus_tag=BAMY_18925</t>
  </si>
  <si>
    <t>WP_017418507.1</t>
  </si>
  <si>
    <t>BAMY_RS19345</t>
  </si>
  <si>
    <t>old_locus_tag=BAMY_18930</t>
  </si>
  <si>
    <t>WP_014306158.1</t>
  </si>
  <si>
    <t>arginase</t>
  </si>
  <si>
    <t>BAMY_RS19350</t>
  </si>
  <si>
    <t>old_locus_tag=BAMY_18935</t>
  </si>
  <si>
    <t>WP_025854059.1</t>
  </si>
  <si>
    <t>BAMY_RS19355</t>
  </si>
  <si>
    <t>old_locus_tag=BAMY_18940</t>
  </si>
  <si>
    <t>WP_004393130.1</t>
  </si>
  <si>
    <t>ornithine--oxo-acid transaminase</t>
  </si>
  <si>
    <t>BAMY_RS19360</t>
  </si>
  <si>
    <t>old_locus_tag=BAMY_18945</t>
  </si>
  <si>
    <t>WP_050436855.1</t>
  </si>
  <si>
    <t>BAMY_RS19365</t>
  </si>
  <si>
    <t>old_locus_tag=BAMY_18950</t>
  </si>
  <si>
    <t>WP_004393125.1</t>
  </si>
  <si>
    <t>BAMY_RS19370</t>
  </si>
  <si>
    <t>old_locus_tag=BAMY_18955</t>
  </si>
  <si>
    <t>WP_024086026.1</t>
  </si>
  <si>
    <t>BAMY_RS19375</t>
  </si>
  <si>
    <t>old_locus_tag=BAMY_18960</t>
  </si>
  <si>
    <t>WP_025854057.1</t>
  </si>
  <si>
    <t>BAMY_RS19380</t>
  </si>
  <si>
    <t>old_locus_tag=BAMY_18965</t>
  </si>
  <si>
    <t>WP_032858235.1</t>
  </si>
  <si>
    <t>BAMY_RS19385</t>
  </si>
  <si>
    <t>old_locus_tag=BAMY_18970</t>
  </si>
  <si>
    <t>WP_014306163.1</t>
  </si>
  <si>
    <t>molybdenum cofactor synthesis protein 3</t>
  </si>
  <si>
    <t>BAMY_RS19390</t>
  </si>
  <si>
    <t>old_locus_tag=BAMY_18975</t>
  </si>
  <si>
    <t>WP_025854056.1</t>
  </si>
  <si>
    <t>BAMY_RS19395</t>
  </si>
  <si>
    <t>old_locus_tag=BAMY_18980</t>
  </si>
  <si>
    <t>WP_004393115.1</t>
  </si>
  <si>
    <t>BAMY_RS19400</t>
  </si>
  <si>
    <t>old_locus_tag=BAMY_18985</t>
  </si>
  <si>
    <t>WP_015387437.1</t>
  </si>
  <si>
    <t>BAMY_RS19405</t>
  </si>
  <si>
    <t>old_locus_tag=BAMY_18990</t>
  </si>
  <si>
    <t>WP_004393110.1</t>
  </si>
  <si>
    <t>metallo-hydrolase</t>
  </si>
  <si>
    <t>BAMY_RS19410</t>
  </si>
  <si>
    <t>old_locus_tag=BAMY_18995</t>
  </si>
  <si>
    <t>WP_004393108.1</t>
  </si>
  <si>
    <t>yycFG regulatory protein</t>
  </si>
  <si>
    <t>BAMY_RS19415</t>
  </si>
  <si>
    <t>old_locus_tag=BAMY_19000</t>
  </si>
  <si>
    <t>WP_025854055.1</t>
  </si>
  <si>
    <t>BAMY_RS19420</t>
  </si>
  <si>
    <t>old_locus_tag=BAMY_19005</t>
  </si>
  <si>
    <t>WP_004393106.1</t>
  </si>
  <si>
    <t>cell wall metabolism sensor histidine kinase WalK</t>
  </si>
  <si>
    <t>BAMY_RS19425</t>
  </si>
  <si>
    <t>old_locus_tag=BAMY_19010</t>
  </si>
  <si>
    <t>WP_004393104.1</t>
  </si>
  <si>
    <t>BAMY_RS19430</t>
  </si>
  <si>
    <t>BAMY_RS19435</t>
  </si>
  <si>
    <t>old_locus_tag=BAMY_19020</t>
  </si>
  <si>
    <t>BAMY_RS19440</t>
  </si>
  <si>
    <t>old_locus_tag=BAMY_19025</t>
  </si>
  <si>
    <t>BAMY_RS19445</t>
  </si>
  <si>
    <t>old_locus_tag=BAMY_19030</t>
  </si>
  <si>
    <t>BAMY_RS19450</t>
  </si>
  <si>
    <t>old_locus_tag=BAMY_19035</t>
  </si>
  <si>
    <t>BAMY_RS19455</t>
  </si>
  <si>
    <t>old_locus_tag=BAMY_19040</t>
  </si>
  <si>
    <t>WP_004393102.1</t>
  </si>
  <si>
    <t>adenylosuccinate synthetase</t>
  </si>
  <si>
    <t>BAMY_RS19460</t>
  </si>
  <si>
    <t>old_locus_tag=BAMY_19045</t>
  </si>
  <si>
    <t>WP_004393101.1</t>
  </si>
  <si>
    <t>BAMY_RS19465</t>
  </si>
  <si>
    <t>old_locus_tag=BAMY_19050</t>
  </si>
  <si>
    <t>WP_004393100.1</t>
  </si>
  <si>
    <t>BAMY_RS19470</t>
  </si>
  <si>
    <t>old_locus_tag=BAMY_19055</t>
  </si>
  <si>
    <t>WP_004393099.1</t>
  </si>
  <si>
    <t>BAMY_RS19475</t>
  </si>
  <si>
    <t>old_locus_tag=BAMY_19060</t>
  </si>
  <si>
    <t>WP_014306171.1</t>
  </si>
  <si>
    <t>BAMY_RS19480</t>
  </si>
  <si>
    <t>old_locus_tag=BAMY_19065</t>
  </si>
  <si>
    <t>WP_004393095.1</t>
  </si>
  <si>
    <t>YycC family protein</t>
  </si>
  <si>
    <t>BAMY_RS19485</t>
  </si>
  <si>
    <t>pseudo;old_locus_tag=BAMY_19070</t>
  </si>
  <si>
    <t>BAMY_RS19490</t>
  </si>
  <si>
    <t>old_locus_tag=BAMY_19075</t>
  </si>
  <si>
    <t>WP_025854054.1</t>
  </si>
  <si>
    <t>BAMY_RS19495</t>
  </si>
  <si>
    <t>old_locus_tag=BAMY_19080</t>
  </si>
  <si>
    <t>WP_025854053.1</t>
  </si>
  <si>
    <t>BAMY_RS19500</t>
  </si>
  <si>
    <t>old_locus_tag=BAMY_19085</t>
  </si>
  <si>
    <t>WP_032858242.1</t>
  </si>
  <si>
    <t>carbamoyl-phosphate synthase</t>
  </si>
  <si>
    <t>BAMY_RS19505</t>
  </si>
  <si>
    <t>old_locus_tag=BAMY_19090</t>
  </si>
  <si>
    <t>WP_015387433.1</t>
  </si>
  <si>
    <t>glycogen synthase</t>
  </si>
  <si>
    <t>BAMY_RS19510</t>
  </si>
  <si>
    <t>old_locus_tag=BAMY_19095</t>
  </si>
  <si>
    <t>WP_004393067.1</t>
  </si>
  <si>
    <t>GlcNAc-PI de-N-acetylase</t>
  </si>
  <si>
    <t>BAMY_RS19515</t>
  </si>
  <si>
    <t>old_locus_tag=BAMY_19100</t>
  </si>
  <si>
    <t>WP_032858248.1</t>
  </si>
  <si>
    <t>BAMY_RS19520</t>
  </si>
  <si>
    <t>old_locus_tag=BAMY_19105</t>
  </si>
  <si>
    <t>WP_004393063.1</t>
  </si>
  <si>
    <t>50S ribosomal protein L9</t>
  </si>
  <si>
    <t>BAMY_RS19525</t>
  </si>
  <si>
    <t>old_locus_tag=BAMY_19110</t>
  </si>
  <si>
    <t>WP_014306180.1</t>
  </si>
  <si>
    <t>BAMY_RS19530</t>
  </si>
  <si>
    <t>old_locus_tag=BAMY_19115</t>
  </si>
  <si>
    <t>WP_004393060.1</t>
  </si>
  <si>
    <t>BAMY_RS19535</t>
  </si>
  <si>
    <t>old_locus_tag=BAMY_19120</t>
  </si>
  <si>
    <t>WP_004393056.1</t>
  </si>
  <si>
    <t>BAMY_RS19540</t>
  </si>
  <si>
    <t>old_locus_tag=BAMY_19125</t>
  </si>
  <si>
    <t>WP_004393054.1</t>
  </si>
  <si>
    <t>ArsR family transcriptional regulator</t>
  </si>
  <si>
    <t>BAMY_RS19545</t>
  </si>
  <si>
    <t>old_locus_tag=BAMY_19130</t>
  </si>
  <si>
    <t>WP_004393053.1</t>
  </si>
  <si>
    <t>manganese-dependent inorganic pyrophosphatase</t>
  </si>
  <si>
    <t>BAMY_RS19550</t>
  </si>
  <si>
    <t>old_locus_tag=BAMY_19135</t>
  </si>
  <si>
    <t>WP_025854049.1</t>
  </si>
  <si>
    <t>BAMY_RS19555</t>
  </si>
  <si>
    <t>old_locus_tag=BAMY_19140</t>
  </si>
  <si>
    <t>WP_071543394.1</t>
  </si>
  <si>
    <t>DUF5068 domain-containing protein</t>
  </si>
  <si>
    <t>BAMY_RS19560</t>
  </si>
  <si>
    <t>old_locus_tag=BAMY_19145</t>
  </si>
  <si>
    <t>WP_032858250.1</t>
  </si>
  <si>
    <t>BAMY_RS19565</t>
  </si>
  <si>
    <t>old_locus_tag=BAMY_19150</t>
  </si>
  <si>
    <t>WP_014306184.1</t>
  </si>
  <si>
    <t>glycoside hydrolase 68 family protein</t>
  </si>
  <si>
    <t>BAMY_RS19570</t>
  </si>
  <si>
    <t>old_locus_tag=BAMY_19155</t>
  </si>
  <si>
    <t>WP_004393044.1</t>
  </si>
  <si>
    <t>levanase</t>
  </si>
  <si>
    <t>BAMY_RS19575</t>
  </si>
  <si>
    <t>old_locus_tag=BAMY_19160</t>
  </si>
  <si>
    <t>WP_014306186.1</t>
  </si>
  <si>
    <t>BAMY_RS19580</t>
  </si>
  <si>
    <t>old_locus_tag=BAMY_19165</t>
  </si>
  <si>
    <t>WP_004393042.1</t>
  </si>
  <si>
    <t>BAMY_RS19585</t>
  </si>
  <si>
    <t>old_locus_tag=BAMY_19170</t>
  </si>
  <si>
    <t>WP_004393041.1</t>
  </si>
  <si>
    <t>BAMY_RS19590</t>
  </si>
  <si>
    <t>old_locus_tag=BAMY_19175</t>
  </si>
  <si>
    <t>WP_004393040.1</t>
  </si>
  <si>
    <t>BAMY_RS19595</t>
  </si>
  <si>
    <t>old_locus_tag=BAMY_19180</t>
  </si>
  <si>
    <t>WP_004393039.1</t>
  </si>
  <si>
    <t>BAMY_RS19600</t>
  </si>
  <si>
    <t>old_locus_tag=BAMY_19185</t>
  </si>
  <si>
    <t>WP_004393037.1</t>
  </si>
  <si>
    <t>BAMY_RS19605</t>
  </si>
  <si>
    <t>old_locus_tag=BAMY_19190</t>
  </si>
  <si>
    <t>WP_015387425.1</t>
  </si>
  <si>
    <t>BAMY_RS19610</t>
  </si>
  <si>
    <t>old_locus_tag=BAMY_19195</t>
  </si>
  <si>
    <t>WP_014306189.1</t>
  </si>
  <si>
    <t>BAMY_RS19615</t>
  </si>
  <si>
    <t>pseudo;old_locus_tag=BAMY_19200</t>
  </si>
  <si>
    <t>BAMY_RS19620</t>
  </si>
  <si>
    <t>old_locus_tag=BAMY_19205</t>
  </si>
  <si>
    <t>WP_004393029.1</t>
  </si>
  <si>
    <t>BAMY_RS19625</t>
  </si>
  <si>
    <t>old_locus_tag=BAMY_19210</t>
  </si>
  <si>
    <t>WP_007615035.1</t>
  </si>
  <si>
    <t>4-carboxymuconolactone decarboxylase</t>
  </si>
  <si>
    <t>BAMY_RS19630</t>
  </si>
  <si>
    <t>old_locus_tag=BAMY_19215</t>
  </si>
  <si>
    <t>WP_024086038.1</t>
  </si>
  <si>
    <t>BAMY_RS19635</t>
  </si>
  <si>
    <t>old_locus_tag=BAMY_19220</t>
  </si>
  <si>
    <t>WP_015387420.1</t>
  </si>
  <si>
    <t>BAMY_RS19640</t>
  </si>
  <si>
    <t>phosphoglycolate phosphatase</t>
  </si>
  <si>
    <t>BAMY_RS19645</t>
  </si>
  <si>
    <t>old_locus_tag=BAMY_19225</t>
  </si>
  <si>
    <t>WP_025854048.1</t>
  </si>
  <si>
    <t>BAMY_RS19650</t>
  </si>
  <si>
    <t>old_locus_tag=BAMY_19230</t>
  </si>
  <si>
    <t>WP_032859511.1</t>
  </si>
  <si>
    <t>BAMY_RS19655</t>
  </si>
  <si>
    <t>old_locus_tag=BAMY_19235</t>
  </si>
  <si>
    <t>WP_032859508.1</t>
  </si>
  <si>
    <t>BAMY_RS19660</t>
  </si>
  <si>
    <t>old_locus_tag=BAMY_19240</t>
  </si>
  <si>
    <t>WP_071543395.1</t>
  </si>
  <si>
    <t>BAMY_RS19665</t>
  </si>
  <si>
    <t>old_locus_tag=BAMY_19245</t>
  </si>
  <si>
    <t>WP_025854045.1</t>
  </si>
  <si>
    <t>BAMY_RS19670</t>
  </si>
  <si>
    <t>old_locus_tag=BAMY_19250</t>
  </si>
  <si>
    <t>WP_025854044.1</t>
  </si>
  <si>
    <t>BAMY_RS19675</t>
  </si>
  <si>
    <t>BAMY_RS19680</t>
  </si>
  <si>
    <t>old_locus_tag=BAMY_19255</t>
  </si>
  <si>
    <t>WP_014306200.1</t>
  </si>
  <si>
    <t>BAMY_RS19685</t>
  </si>
  <si>
    <t>old_locus_tag=BAMY_19260</t>
  </si>
  <si>
    <t>WP_014306201.1</t>
  </si>
  <si>
    <t>BAMY_RS19690</t>
  </si>
  <si>
    <t>BAMY_RS19695</t>
  </si>
  <si>
    <t>old_locus_tag=BAMY_19265</t>
  </si>
  <si>
    <t>WP_025854043.1</t>
  </si>
  <si>
    <t>BAMY_RS19700</t>
  </si>
  <si>
    <t>old_locus_tag=BAMY_19270</t>
  </si>
  <si>
    <t>WP_025854042.1</t>
  </si>
  <si>
    <t>BAMY_RS19705</t>
  </si>
  <si>
    <t>old_locus_tag=BAMY_19275</t>
  </si>
  <si>
    <t>WP_004393001.1</t>
  </si>
  <si>
    <t>BAMY_RS19710</t>
  </si>
  <si>
    <t>old_locus_tag=BAMY_19280</t>
  </si>
  <si>
    <t>WP_004392999.1</t>
  </si>
  <si>
    <t>BAMY_RS19715</t>
  </si>
  <si>
    <t>old_locus_tag=BAMY_19285</t>
  </si>
  <si>
    <t>WP_032858562.1</t>
  </si>
  <si>
    <t>catabolite control protein B</t>
  </si>
  <si>
    <t>BAMY_RS19720</t>
  </si>
  <si>
    <t>old_locus_tag=BAMY_19290</t>
  </si>
  <si>
    <t>WP_025854040.1</t>
  </si>
  <si>
    <t>exodeoxyribonuclease III</t>
  </si>
  <si>
    <t>BAMY_RS19725</t>
  </si>
  <si>
    <t>old_locus_tag=BAMY_19295</t>
  </si>
  <si>
    <t>WP_025854039.1</t>
  </si>
  <si>
    <t>cysteine methyltransferase</t>
  </si>
  <si>
    <t>BAMY_RS19730</t>
  </si>
  <si>
    <t>old_locus_tag=BAMY_19300</t>
  </si>
  <si>
    <t>WP_025854038.1</t>
  </si>
  <si>
    <t>BAMY_RS19735</t>
  </si>
  <si>
    <t>old_locus_tag=BAMY_19305</t>
  </si>
  <si>
    <t>WP_004392983.1</t>
  </si>
  <si>
    <t>30S ribosomal protein S18</t>
  </si>
  <si>
    <t>BAMY_RS19740</t>
  </si>
  <si>
    <t>old_locus_tag=BAMY_19310</t>
  </si>
  <si>
    <t>WP_004392979.1</t>
  </si>
  <si>
    <t>BAMY_RS19745</t>
  </si>
  <si>
    <t>old_locus_tag=BAMY_19315</t>
  </si>
  <si>
    <t>WP_004392977.1</t>
  </si>
  <si>
    <t>30S ribosomal protein S6</t>
  </si>
  <si>
    <t>BAMY_RS19750</t>
  </si>
  <si>
    <t>old_locus_tag=BAMY_19320</t>
  </si>
  <si>
    <t>WP_004392975.1</t>
  </si>
  <si>
    <t>GTP-binding protein YchF</t>
  </si>
  <si>
    <t>BAMY_RS19755</t>
  </si>
  <si>
    <t>old_locus_tag=BAMY_19325</t>
  </si>
  <si>
    <t>WP_025854037.1</t>
  </si>
  <si>
    <t>BAMY_RS19760</t>
  </si>
  <si>
    <t>old_locus_tag=BAMY_19330</t>
  </si>
  <si>
    <t>WP_004392973.1</t>
  </si>
  <si>
    <t>BAMY_RS19765</t>
  </si>
  <si>
    <t>old_locus_tag=BAMY_19335</t>
  </si>
  <si>
    <t>WP_032858565.1</t>
  </si>
  <si>
    <t>BAMY_RS19770</t>
  </si>
  <si>
    <t>pseudo;old_locus_tag=BAMY_19340</t>
  </si>
  <si>
    <t>BAMY_RS19775</t>
  </si>
  <si>
    <t>old_locus_tag=BAMY_19345</t>
  </si>
  <si>
    <t>WP_004392969.1</t>
  </si>
  <si>
    <t>spore protease YyaC</t>
  </si>
  <si>
    <t>BAMY_RS19780</t>
  </si>
  <si>
    <t>old_locus_tag=BAMY_19350</t>
  </si>
  <si>
    <t>WP_004392966.1</t>
  </si>
  <si>
    <t>chromosome partitioning protein ParB</t>
  </si>
  <si>
    <t>BAMY_RS19785</t>
  </si>
  <si>
    <t>old_locus_tag=BAMY_19355</t>
  </si>
  <si>
    <t>WP_025854035.1</t>
  </si>
  <si>
    <t>sporulation initiation inhibitor Soj</t>
  </si>
  <si>
    <t>BAMY_RS19790</t>
  </si>
  <si>
    <t>old_locus_tag=BAMY_19360</t>
  </si>
  <si>
    <t>WP_007409900.1</t>
  </si>
  <si>
    <t>nucleoid occlusion protein</t>
  </si>
  <si>
    <t>BAMY_RS19795</t>
  </si>
  <si>
    <t>old_locus_tag=BAMY_19365</t>
  </si>
  <si>
    <t>WP_025854034.1</t>
  </si>
  <si>
    <t>16S rRNA methyltransferase G</t>
  </si>
  <si>
    <t>BAMY_RS19800</t>
  </si>
  <si>
    <t>old_locus_tag=BAMY_19370</t>
  </si>
  <si>
    <t>WP_004392959.1</t>
  </si>
  <si>
    <t>tRNA uridine-5-carboxymethylaminomethyl(34) synthesis enzyme MnmG</t>
  </si>
  <si>
    <t>BAMY_RS19805</t>
  </si>
  <si>
    <t>old_locus_tag=BAMY_19375</t>
  </si>
  <si>
    <t>WP_025854033.1</t>
  </si>
  <si>
    <t>tRNA modification GTPase</t>
  </si>
  <si>
    <t>BAMY_RS19810</t>
  </si>
  <si>
    <t>old_locus_tag=BAMY_19380</t>
  </si>
  <si>
    <t>WP_004392953.1</t>
  </si>
  <si>
    <t>protein jag</t>
  </si>
  <si>
    <t>BAMY_RS19815</t>
  </si>
  <si>
    <t>old_locus_tag=BAMY_19385</t>
  </si>
  <si>
    <t>WP_004392952.1</t>
  </si>
  <si>
    <t>BAMY_RS19820</t>
  </si>
  <si>
    <t>old_locus_tag=BAMY_19390</t>
  </si>
  <si>
    <t>WP_004392944.1</t>
  </si>
  <si>
    <t>ribonuclease P protein component</t>
  </si>
  <si>
    <t>BAMY_RS19825</t>
  </si>
  <si>
    <t>WP_003178075.1</t>
  </si>
  <si>
    <t>50S ribosomal protein L34</t>
  </si>
  <si>
    <t>Число генов белков</t>
  </si>
  <si>
    <t>Число генов РНК</t>
  </si>
  <si>
    <t>Комплиментарная цепь ДНК</t>
  </si>
  <si>
    <t>Прямая цепь ДНК</t>
  </si>
  <si>
    <t>Карман</t>
  </si>
  <si>
    <t>Частота</t>
  </si>
  <si>
    <t>0-500</t>
  </si>
  <si>
    <t>500-1000</t>
  </si>
  <si>
    <t>1000-1500</t>
  </si>
  <si>
    <t>1500-2000</t>
  </si>
  <si>
    <t>2000-2500</t>
  </si>
  <si>
    <t>2500-3000</t>
  </si>
  <si>
    <t>3000-3500</t>
  </si>
  <si>
    <t>3500-4000</t>
  </si>
  <si>
    <t>4000-4500</t>
  </si>
  <si>
    <t>4500-5000</t>
  </si>
  <si>
    <t>5000-5500</t>
  </si>
  <si>
    <t>Гены, кодирующие тРНК</t>
  </si>
  <si>
    <t>Гены, кодирующие белки</t>
  </si>
  <si>
    <t>Гены, кодирующие рРНК</t>
  </si>
  <si>
    <t>Гены некодирующих РНК других функций</t>
  </si>
  <si>
    <t>Число генов</t>
  </si>
  <si>
    <t>Примерная оценка встречаемости на 1 млн п.н.</t>
  </si>
  <si>
    <t>Гены, кодирующие РНК частиц узнавания сигнала</t>
  </si>
  <si>
    <t>Гены, кодирующие рибонулеазы P</t>
  </si>
  <si>
    <t>Гены, кодирующие тмРНК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</si>
</sst>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u="none" strike="noStrike" baseline="0"/>
              <a:t>Гистограмма длин белков из протеома </a:t>
            </a:r>
            <a:r>
              <a:rPr lang="en-US" b="0" i="1"/>
              <a:t>Bacillus amyloliquefaciens</a:t>
            </a:r>
            <a:endParaRPr lang="ru-RU" b="1" i="0"/>
          </a:p>
        </c:rich>
      </c:tx>
      <c:layout>
        <c:manualLayout>
          <c:xMode val="edge"/>
          <c:yMode val="edge"/>
          <c:x val="0.16687739586982009"/>
          <c:y val="1.6260141783315051E-2"/>
        </c:manualLayout>
      </c:layout>
    </c:title>
    <c:plotArea>
      <c:layout>
        <c:manualLayout>
          <c:layoutTarget val="inner"/>
          <c:xMode val="edge"/>
          <c:yMode val="edge"/>
          <c:x val="7.430139228969905E-2"/>
          <c:y val="9.7938609206033908E-2"/>
          <c:w val="0.82221781207539468"/>
          <c:h val="0.83175659181494221"/>
        </c:manualLayout>
      </c:layout>
      <c:barChart>
        <c:barDir val="col"/>
        <c:grouping val="clustered"/>
        <c:ser>
          <c:idx val="0"/>
          <c:order val="0"/>
          <c:tx>
            <c:strRef>
              <c:f>'Гистограмма длин белков'!$C$2</c:f>
              <c:strCache>
                <c:ptCount val="1"/>
                <c:pt idx="0">
                  <c:v>0-500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белков'!$D$2</c:f>
              <c:numCache>
                <c:formatCode>General</c:formatCode>
                <c:ptCount val="1"/>
                <c:pt idx="0">
                  <c:v>3358</c:v>
                </c:pt>
              </c:numCache>
            </c:numRef>
          </c:val>
        </c:ser>
        <c:ser>
          <c:idx val="1"/>
          <c:order val="1"/>
          <c:tx>
            <c:strRef>
              <c:f>'Гистограмма длин белков'!$C$3</c:f>
              <c:strCache>
                <c:ptCount val="1"/>
                <c:pt idx="0">
                  <c:v>500-1000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белков'!$D$3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</c:ser>
        <c:ser>
          <c:idx val="2"/>
          <c:order val="2"/>
          <c:tx>
            <c:strRef>
              <c:f>'Гистограмма длин белков'!$C$4</c:f>
              <c:strCache>
                <c:ptCount val="1"/>
                <c:pt idx="0">
                  <c:v>1000-1500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белков'!$D$4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'Гистограмма длин белков'!$C$5</c:f>
              <c:strCache>
                <c:ptCount val="1"/>
                <c:pt idx="0">
                  <c:v>1500-2000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'Гистограмма длин белков'!$C$6</c:f>
              <c:strCache>
                <c:ptCount val="1"/>
                <c:pt idx="0">
                  <c:v>2000-2500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5"/>
          <c:order val="5"/>
          <c:tx>
            <c:strRef>
              <c:f>'Гистограмма длин белков'!$C$7</c:f>
              <c:strCache>
                <c:ptCount val="1"/>
                <c:pt idx="0">
                  <c:v>2500-3000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6"/>
          <c:order val="6"/>
          <c:tx>
            <c:strRef>
              <c:f>'Гистограмма длин белков'!$C$8</c:f>
              <c:strCache>
                <c:ptCount val="1"/>
                <c:pt idx="0">
                  <c:v>3000-3500</c:v>
                </c:pt>
              </c:strCache>
            </c:strRef>
          </c:tx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'Гистограмма длин белков'!$C$9</c:f>
              <c:strCache>
                <c:ptCount val="1"/>
                <c:pt idx="0">
                  <c:v>3500-4000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8"/>
          <c:order val="8"/>
          <c:tx>
            <c:strRef>
              <c:f>'Гистограмма длин белков'!$C$10</c:f>
              <c:strCache>
                <c:ptCount val="1"/>
                <c:pt idx="0">
                  <c:v>4000-4500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9"/>
          <c:order val="9"/>
          <c:tx>
            <c:strRef>
              <c:f>'Гистограмма длин белков'!$C$11</c:f>
              <c:strCache>
                <c:ptCount val="1"/>
                <c:pt idx="0">
                  <c:v>4500-5000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'Гистограмма длин белков'!$C$12</c:f>
              <c:strCache>
                <c:ptCount val="1"/>
                <c:pt idx="0">
                  <c:v>5000-5500</c:v>
                </c:pt>
              </c:strCache>
            </c:strRef>
          </c:tx>
          <c:dLbls>
            <c:showVal val="1"/>
          </c:dLbls>
          <c:cat>
            <c:strLit>
              <c:ptCount val="1"/>
              <c:pt idx="0">
                <c:v>Длина белка</c:v>
              </c:pt>
            </c:strLit>
          </c:cat>
          <c:val>
            <c:numRef>
              <c:f>'Гистограмма длин белков'!$D$12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/>
        <c:axId val="100985856"/>
        <c:axId val="102511360"/>
      </c:barChart>
      <c:catAx>
        <c:axId val="100985856"/>
        <c:scaling>
          <c:orientation val="minMax"/>
        </c:scaling>
        <c:axPos val="b"/>
        <c:majorTickMark val="none"/>
        <c:tickLblPos val="nextTo"/>
        <c:crossAx val="102511360"/>
        <c:crosses val="autoZero"/>
        <c:auto val="1"/>
        <c:lblAlgn val="ctr"/>
        <c:lblOffset val="100"/>
      </c:catAx>
      <c:valAx>
        <c:axId val="102511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 втречаемости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</c:title>
        <c:numFmt formatCode="General" sourceLinked="1"/>
        <c:tickLblPos val="nextTo"/>
        <c:crossAx val="1009858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438151</xdr:colOff>
      <xdr:row>0</xdr:row>
      <xdr:rowOff>104767</xdr:rowOff>
    </xdr:from>
    <xdr:to>
      <xdr:col>20</xdr:col>
      <xdr:colOff>171450</xdr:colOff>
      <xdr:row>29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31"/>
  <sheetViews>
    <sheetView workbookViewId="0">
      <selection activeCell="B12" sqref="B12"/>
    </sheetView>
  </sheetViews>
  <sheetFormatPr defaultRowHeight="15"/>
  <cols>
    <col min="2" max="2" width="17.140625" customWidth="1"/>
    <col min="3" max="3" width="16" customWidth="1"/>
    <col min="4" max="4" width="16.85546875" customWidth="1"/>
    <col min="5" max="5" width="18.5703125" customWidth="1"/>
    <col min="6" max="6" width="14.28515625" customWidth="1"/>
    <col min="7" max="7" width="20" customWidth="1"/>
    <col min="11" max="11" width="17.7109375" customWidth="1"/>
    <col min="12" max="12" width="21.42578125" customWidth="1"/>
    <col min="13" max="13" width="17.28515625" customWidth="1"/>
    <col min="14" max="14" width="65.42578125" customWidth="1"/>
    <col min="17" max="17" width="16.140625" customWidth="1"/>
    <col min="18" max="18" width="27.42578125" customWidth="1"/>
    <col min="19" max="19" width="15" customWidth="1"/>
    <col min="20" max="20" width="27.570312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26</v>
      </c>
      <c r="C2" t="s">
        <v>20</v>
      </c>
      <c r="D2" t="s">
        <v>21</v>
      </c>
      <c r="E2" t="s">
        <v>5</v>
      </c>
      <c r="G2" t="s">
        <v>22</v>
      </c>
      <c r="H2">
        <v>599</v>
      </c>
      <c r="I2">
        <v>1939</v>
      </c>
      <c r="J2" t="s">
        <v>23</v>
      </c>
      <c r="K2" t="s">
        <v>27</v>
      </c>
      <c r="L2" t="s">
        <v>27</v>
      </c>
      <c r="N2" t="s">
        <v>28</v>
      </c>
      <c r="Q2" t="s">
        <v>24</v>
      </c>
      <c r="R2">
        <v>1341</v>
      </c>
      <c r="S2">
        <v>446</v>
      </c>
    </row>
    <row r="3" spans="1:20">
      <c r="A3" t="s">
        <v>26</v>
      </c>
      <c r="C3" t="s">
        <v>20</v>
      </c>
      <c r="D3" t="s">
        <v>21</v>
      </c>
      <c r="E3" t="s">
        <v>5</v>
      </c>
      <c r="G3" t="s">
        <v>22</v>
      </c>
      <c r="H3">
        <v>2124</v>
      </c>
      <c r="I3">
        <v>3260</v>
      </c>
      <c r="J3" t="s">
        <v>23</v>
      </c>
      <c r="K3" t="s">
        <v>31</v>
      </c>
      <c r="L3" t="s">
        <v>31</v>
      </c>
      <c r="N3" t="s">
        <v>32</v>
      </c>
      <c r="Q3" t="s">
        <v>29</v>
      </c>
      <c r="R3">
        <v>1137</v>
      </c>
      <c r="S3">
        <v>378</v>
      </c>
    </row>
    <row r="4" spans="1:20">
      <c r="A4" t="s">
        <v>26</v>
      </c>
      <c r="C4" t="s">
        <v>20</v>
      </c>
      <c r="D4" t="s">
        <v>21</v>
      </c>
      <c r="E4" t="s">
        <v>5</v>
      </c>
      <c r="G4" t="s">
        <v>22</v>
      </c>
      <c r="H4">
        <v>3395</v>
      </c>
      <c r="I4">
        <v>3610</v>
      </c>
      <c r="J4" t="s">
        <v>23</v>
      </c>
      <c r="K4" t="s">
        <v>35</v>
      </c>
      <c r="L4" t="s">
        <v>35</v>
      </c>
      <c r="N4" t="s">
        <v>36</v>
      </c>
      <c r="Q4" t="s">
        <v>33</v>
      </c>
      <c r="R4">
        <v>216</v>
      </c>
      <c r="S4">
        <v>71</v>
      </c>
    </row>
    <row r="5" spans="1:20">
      <c r="A5" t="s">
        <v>26</v>
      </c>
      <c r="C5" t="s">
        <v>20</v>
      </c>
      <c r="D5" t="s">
        <v>21</v>
      </c>
      <c r="E5" t="s">
        <v>5</v>
      </c>
      <c r="G5" t="s">
        <v>22</v>
      </c>
      <c r="H5">
        <v>3626</v>
      </c>
      <c r="I5">
        <v>4738</v>
      </c>
      <c r="J5" t="s">
        <v>23</v>
      </c>
      <c r="K5" t="s">
        <v>39</v>
      </c>
      <c r="L5" t="s">
        <v>39</v>
      </c>
      <c r="N5" t="s">
        <v>40</v>
      </c>
      <c r="Q5" t="s">
        <v>37</v>
      </c>
      <c r="R5">
        <v>1113</v>
      </c>
      <c r="S5">
        <v>370</v>
      </c>
    </row>
    <row r="6" spans="1:20">
      <c r="A6" t="s">
        <v>26</v>
      </c>
      <c r="C6" t="s">
        <v>20</v>
      </c>
      <c r="D6" t="s">
        <v>21</v>
      </c>
      <c r="E6" t="s">
        <v>5</v>
      </c>
      <c r="G6" t="s">
        <v>22</v>
      </c>
      <c r="H6">
        <v>4756</v>
      </c>
      <c r="I6">
        <v>5001</v>
      </c>
      <c r="J6" t="s">
        <v>23</v>
      </c>
      <c r="K6" t="s">
        <v>43</v>
      </c>
      <c r="L6" t="s">
        <v>43</v>
      </c>
      <c r="N6" t="s">
        <v>44</v>
      </c>
      <c r="Q6" t="s">
        <v>41</v>
      </c>
      <c r="R6">
        <v>246</v>
      </c>
      <c r="S6">
        <v>81</v>
      </c>
    </row>
    <row r="7" spans="1:20">
      <c r="A7" t="s">
        <v>26</v>
      </c>
      <c r="C7" t="s">
        <v>20</v>
      </c>
      <c r="D7" t="s">
        <v>21</v>
      </c>
      <c r="E7" t="s">
        <v>5</v>
      </c>
      <c r="G7" t="s">
        <v>22</v>
      </c>
      <c r="H7">
        <v>5061</v>
      </c>
      <c r="I7">
        <v>6977</v>
      </c>
      <c r="J7" t="s">
        <v>23</v>
      </c>
      <c r="K7" t="s">
        <v>47</v>
      </c>
      <c r="L7" t="s">
        <v>47</v>
      </c>
      <c r="N7" t="s">
        <v>48</v>
      </c>
      <c r="Q7" t="s">
        <v>45</v>
      </c>
      <c r="R7">
        <v>1917</v>
      </c>
      <c r="S7">
        <v>638</v>
      </c>
    </row>
    <row r="8" spans="1:20">
      <c r="A8" t="s">
        <v>26</v>
      </c>
      <c r="C8" t="s">
        <v>20</v>
      </c>
      <c r="D8" t="s">
        <v>21</v>
      </c>
      <c r="E8" t="s">
        <v>5</v>
      </c>
      <c r="G8" t="s">
        <v>22</v>
      </c>
      <c r="H8">
        <v>7193</v>
      </c>
      <c r="I8">
        <v>9652</v>
      </c>
      <c r="J8" t="s">
        <v>23</v>
      </c>
      <c r="K8" t="s">
        <v>51</v>
      </c>
      <c r="L8" t="s">
        <v>51</v>
      </c>
      <c r="N8" t="s">
        <v>52</v>
      </c>
      <c r="Q8" t="s">
        <v>49</v>
      </c>
      <c r="R8">
        <v>2460</v>
      </c>
      <c r="S8">
        <v>819</v>
      </c>
    </row>
    <row r="9" spans="1:20">
      <c r="A9" t="s">
        <v>53</v>
      </c>
      <c r="C9" t="s">
        <v>20</v>
      </c>
      <c r="D9" t="s">
        <v>21</v>
      </c>
      <c r="E9" t="s">
        <v>5</v>
      </c>
      <c r="G9" t="s">
        <v>22</v>
      </c>
      <c r="H9">
        <v>9950</v>
      </c>
      <c r="I9">
        <v>11505</v>
      </c>
      <c r="J9" t="s">
        <v>23</v>
      </c>
      <c r="N9" t="s">
        <v>56</v>
      </c>
      <c r="Q9" t="s">
        <v>54</v>
      </c>
      <c r="R9">
        <v>1556</v>
      </c>
    </row>
    <row r="10" spans="1:20">
      <c r="A10" t="s">
        <v>57</v>
      </c>
      <c r="C10" t="s">
        <v>20</v>
      </c>
      <c r="D10" t="s">
        <v>21</v>
      </c>
      <c r="E10" t="s">
        <v>5</v>
      </c>
      <c r="G10" t="s">
        <v>22</v>
      </c>
      <c r="H10">
        <v>11602</v>
      </c>
      <c r="I10">
        <v>11678</v>
      </c>
      <c r="J10" t="s">
        <v>23</v>
      </c>
      <c r="N10" t="s">
        <v>60</v>
      </c>
      <c r="Q10" t="s">
        <v>58</v>
      </c>
      <c r="R10">
        <v>77</v>
      </c>
      <c r="T10" t="s">
        <v>61</v>
      </c>
    </row>
    <row r="11" spans="1:20">
      <c r="A11" t="s">
        <v>57</v>
      </c>
      <c r="C11" t="s">
        <v>20</v>
      </c>
      <c r="D11" t="s">
        <v>21</v>
      </c>
      <c r="E11" t="s">
        <v>5</v>
      </c>
      <c r="G11" t="s">
        <v>22</v>
      </c>
      <c r="H11">
        <v>11693</v>
      </c>
      <c r="I11">
        <v>11768</v>
      </c>
      <c r="J11" t="s">
        <v>23</v>
      </c>
      <c r="N11" t="s">
        <v>64</v>
      </c>
      <c r="Q11" t="s">
        <v>62</v>
      </c>
      <c r="R11">
        <v>76</v>
      </c>
      <c r="T11" t="s">
        <v>65</v>
      </c>
    </row>
    <row r="12" spans="1:20">
      <c r="A12" t="s">
        <v>53</v>
      </c>
      <c r="C12" t="s">
        <v>20</v>
      </c>
      <c r="D12" t="s">
        <v>21</v>
      </c>
      <c r="E12" t="s">
        <v>5</v>
      </c>
      <c r="G12" t="s">
        <v>22</v>
      </c>
      <c r="H12">
        <v>11850</v>
      </c>
      <c r="I12">
        <v>14783</v>
      </c>
      <c r="J12" t="s">
        <v>23</v>
      </c>
      <c r="N12" t="s">
        <v>68</v>
      </c>
      <c r="Q12" t="s">
        <v>66</v>
      </c>
      <c r="R12">
        <v>2934</v>
      </c>
    </row>
    <row r="13" spans="1:20">
      <c r="A13" t="s">
        <v>53</v>
      </c>
      <c r="C13" t="s">
        <v>20</v>
      </c>
      <c r="D13" t="s">
        <v>21</v>
      </c>
      <c r="E13" t="s">
        <v>5</v>
      </c>
      <c r="G13" t="s">
        <v>22</v>
      </c>
      <c r="H13">
        <v>14831</v>
      </c>
      <c r="I13">
        <v>14946</v>
      </c>
      <c r="J13" t="s">
        <v>23</v>
      </c>
      <c r="N13" t="s">
        <v>72</v>
      </c>
      <c r="O13" t="s">
        <v>69</v>
      </c>
      <c r="Q13" t="s">
        <v>70</v>
      </c>
      <c r="R13">
        <v>116</v>
      </c>
    </row>
    <row r="14" spans="1:20">
      <c r="A14" t="s">
        <v>26</v>
      </c>
      <c r="C14" t="s">
        <v>20</v>
      </c>
      <c r="D14" t="s">
        <v>21</v>
      </c>
      <c r="E14" t="s">
        <v>5</v>
      </c>
      <c r="G14" t="s">
        <v>22</v>
      </c>
      <c r="H14">
        <v>14991</v>
      </c>
      <c r="I14">
        <v>15941</v>
      </c>
      <c r="J14" t="s">
        <v>73</v>
      </c>
      <c r="K14" t="s">
        <v>76</v>
      </c>
      <c r="L14" t="s">
        <v>76</v>
      </c>
      <c r="N14" t="s">
        <v>36</v>
      </c>
      <c r="Q14" t="s">
        <v>74</v>
      </c>
      <c r="R14">
        <v>951</v>
      </c>
      <c r="S14">
        <v>316</v>
      </c>
    </row>
    <row r="15" spans="1:20">
      <c r="A15" t="s">
        <v>26</v>
      </c>
      <c r="C15" t="s">
        <v>20</v>
      </c>
      <c r="D15" t="s">
        <v>21</v>
      </c>
      <c r="E15" t="s">
        <v>5</v>
      </c>
      <c r="G15" t="s">
        <v>22</v>
      </c>
      <c r="H15">
        <v>16062</v>
      </c>
      <c r="I15">
        <v>17528</v>
      </c>
      <c r="J15" t="s">
        <v>23</v>
      </c>
      <c r="K15" t="s">
        <v>79</v>
      </c>
      <c r="L15" t="s">
        <v>79</v>
      </c>
      <c r="N15" t="s">
        <v>80</v>
      </c>
      <c r="Q15" t="s">
        <v>77</v>
      </c>
      <c r="R15">
        <v>1467</v>
      </c>
      <c r="S15">
        <v>488</v>
      </c>
    </row>
    <row r="16" spans="1:20">
      <c r="A16" t="s">
        <v>26</v>
      </c>
      <c r="C16" t="s">
        <v>20</v>
      </c>
      <c r="D16" t="s">
        <v>21</v>
      </c>
      <c r="E16" t="s">
        <v>5</v>
      </c>
      <c r="G16" t="s">
        <v>22</v>
      </c>
      <c r="H16">
        <v>17663</v>
      </c>
      <c r="I16">
        <v>19012</v>
      </c>
      <c r="J16" t="s">
        <v>23</v>
      </c>
      <c r="K16" t="s">
        <v>83</v>
      </c>
      <c r="L16" t="s">
        <v>83</v>
      </c>
      <c r="N16" t="s">
        <v>84</v>
      </c>
      <c r="Q16" t="s">
        <v>81</v>
      </c>
      <c r="R16">
        <v>1350</v>
      </c>
      <c r="S16">
        <v>449</v>
      </c>
    </row>
    <row r="17" spans="1:20">
      <c r="A17" t="s">
        <v>26</v>
      </c>
      <c r="C17" t="s">
        <v>20</v>
      </c>
      <c r="D17" t="s">
        <v>21</v>
      </c>
      <c r="E17" t="s">
        <v>5</v>
      </c>
      <c r="G17" t="s">
        <v>22</v>
      </c>
      <c r="H17">
        <v>19210</v>
      </c>
      <c r="I17">
        <v>20094</v>
      </c>
      <c r="J17" t="s">
        <v>23</v>
      </c>
      <c r="K17" t="s">
        <v>87</v>
      </c>
      <c r="L17" t="s">
        <v>87</v>
      </c>
      <c r="N17" t="s">
        <v>88</v>
      </c>
      <c r="Q17" t="s">
        <v>85</v>
      </c>
      <c r="R17">
        <v>885</v>
      </c>
      <c r="S17">
        <v>294</v>
      </c>
    </row>
    <row r="18" spans="1:20">
      <c r="A18" t="s">
        <v>26</v>
      </c>
      <c r="C18" t="s">
        <v>20</v>
      </c>
      <c r="D18" t="s">
        <v>21</v>
      </c>
      <c r="E18" t="s">
        <v>5</v>
      </c>
      <c r="G18" t="s">
        <v>22</v>
      </c>
      <c r="H18">
        <v>20116</v>
      </c>
      <c r="I18">
        <v>20706</v>
      </c>
      <c r="J18" t="s">
        <v>23</v>
      </c>
      <c r="K18" t="s">
        <v>91</v>
      </c>
      <c r="L18" t="s">
        <v>91</v>
      </c>
      <c r="N18" t="s">
        <v>92</v>
      </c>
      <c r="Q18" t="s">
        <v>89</v>
      </c>
      <c r="R18">
        <v>591</v>
      </c>
      <c r="S18">
        <v>196</v>
      </c>
    </row>
    <row r="19" spans="1:20">
      <c r="A19" t="s">
        <v>26</v>
      </c>
      <c r="C19" t="s">
        <v>20</v>
      </c>
      <c r="D19" t="s">
        <v>21</v>
      </c>
      <c r="E19" t="s">
        <v>5</v>
      </c>
      <c r="G19" t="s">
        <v>22</v>
      </c>
      <c r="H19">
        <v>21026</v>
      </c>
      <c r="I19">
        <v>22303</v>
      </c>
      <c r="J19" t="s">
        <v>23</v>
      </c>
      <c r="K19" t="s">
        <v>95</v>
      </c>
      <c r="L19" t="s">
        <v>95</v>
      </c>
      <c r="N19" t="s">
        <v>96</v>
      </c>
      <c r="Q19" t="s">
        <v>93</v>
      </c>
      <c r="R19">
        <v>1278</v>
      </c>
      <c r="S19">
        <v>425</v>
      </c>
    </row>
    <row r="20" spans="1:20">
      <c r="A20" t="s">
        <v>26</v>
      </c>
      <c r="C20" t="s">
        <v>20</v>
      </c>
      <c r="D20" t="s">
        <v>21</v>
      </c>
      <c r="E20" t="s">
        <v>5</v>
      </c>
      <c r="G20" t="s">
        <v>22</v>
      </c>
      <c r="H20">
        <v>22315</v>
      </c>
      <c r="I20">
        <v>23460</v>
      </c>
      <c r="J20" t="s">
        <v>73</v>
      </c>
      <c r="K20" t="s">
        <v>99</v>
      </c>
      <c r="L20" t="s">
        <v>99</v>
      </c>
      <c r="N20" t="s">
        <v>100</v>
      </c>
      <c r="Q20" t="s">
        <v>97</v>
      </c>
      <c r="R20">
        <v>1146</v>
      </c>
      <c r="S20">
        <v>381</v>
      </c>
    </row>
    <row r="21" spans="1:20">
      <c r="A21" t="s">
        <v>57</v>
      </c>
      <c r="C21" t="s">
        <v>20</v>
      </c>
      <c r="D21" t="s">
        <v>21</v>
      </c>
      <c r="E21" t="s">
        <v>5</v>
      </c>
      <c r="G21" t="s">
        <v>22</v>
      </c>
      <c r="H21">
        <v>23678</v>
      </c>
      <c r="I21">
        <v>23770</v>
      </c>
      <c r="J21" t="s">
        <v>23</v>
      </c>
      <c r="N21" t="s">
        <v>103</v>
      </c>
      <c r="Q21" t="s">
        <v>101</v>
      </c>
      <c r="R21">
        <v>93</v>
      </c>
      <c r="T21" t="s">
        <v>104</v>
      </c>
    </row>
    <row r="22" spans="1:20">
      <c r="A22" t="s">
        <v>26</v>
      </c>
      <c r="C22" t="s">
        <v>20</v>
      </c>
      <c r="D22" t="s">
        <v>21</v>
      </c>
      <c r="E22" t="s">
        <v>5</v>
      </c>
      <c r="G22" t="s">
        <v>22</v>
      </c>
      <c r="H22">
        <v>23901</v>
      </c>
      <c r="I22">
        <v>24554</v>
      </c>
      <c r="J22" t="s">
        <v>73</v>
      </c>
      <c r="K22" t="s">
        <v>107</v>
      </c>
      <c r="L22" t="s">
        <v>107</v>
      </c>
      <c r="N22" t="s">
        <v>108</v>
      </c>
      <c r="Q22" t="s">
        <v>105</v>
      </c>
      <c r="R22">
        <v>654</v>
      </c>
      <c r="S22">
        <v>217</v>
      </c>
    </row>
    <row r="23" spans="1:20">
      <c r="A23" t="s">
        <v>26</v>
      </c>
      <c r="C23" t="s">
        <v>20</v>
      </c>
      <c r="D23" t="s">
        <v>21</v>
      </c>
      <c r="E23" t="s">
        <v>5</v>
      </c>
      <c r="G23" t="s">
        <v>22</v>
      </c>
      <c r="H23">
        <v>24551</v>
      </c>
      <c r="I23">
        <v>25174</v>
      </c>
      <c r="J23" t="s">
        <v>73</v>
      </c>
      <c r="K23" t="s">
        <v>111</v>
      </c>
      <c r="L23" t="s">
        <v>111</v>
      </c>
      <c r="N23" t="s">
        <v>112</v>
      </c>
      <c r="Q23" t="s">
        <v>109</v>
      </c>
      <c r="R23">
        <v>624</v>
      </c>
      <c r="S23">
        <v>207</v>
      </c>
    </row>
    <row r="24" spans="1:20">
      <c r="A24" t="s">
        <v>26</v>
      </c>
      <c r="C24" t="s">
        <v>20</v>
      </c>
      <c r="D24" t="s">
        <v>21</v>
      </c>
      <c r="E24" t="s">
        <v>5</v>
      </c>
      <c r="G24" t="s">
        <v>22</v>
      </c>
      <c r="H24">
        <v>25270</v>
      </c>
      <c r="I24">
        <v>26550</v>
      </c>
      <c r="J24" t="s">
        <v>73</v>
      </c>
      <c r="K24" t="s">
        <v>115</v>
      </c>
      <c r="L24" t="s">
        <v>115</v>
      </c>
      <c r="N24" t="s">
        <v>116</v>
      </c>
      <c r="Q24" t="s">
        <v>113</v>
      </c>
      <c r="R24">
        <v>1281</v>
      </c>
      <c r="S24">
        <v>426</v>
      </c>
    </row>
    <row r="25" spans="1:20">
      <c r="A25" t="s">
        <v>26</v>
      </c>
      <c r="C25" t="s">
        <v>20</v>
      </c>
      <c r="D25" t="s">
        <v>21</v>
      </c>
      <c r="E25" t="s">
        <v>5</v>
      </c>
      <c r="G25" t="s">
        <v>22</v>
      </c>
      <c r="H25">
        <v>26625</v>
      </c>
      <c r="I25">
        <v>27176</v>
      </c>
      <c r="J25" t="s">
        <v>73</v>
      </c>
      <c r="K25" t="s">
        <v>119</v>
      </c>
      <c r="L25" t="s">
        <v>119</v>
      </c>
      <c r="N25" t="s">
        <v>120</v>
      </c>
      <c r="Q25" t="s">
        <v>117</v>
      </c>
      <c r="R25">
        <v>552</v>
      </c>
      <c r="S25">
        <v>183</v>
      </c>
    </row>
    <row r="26" spans="1:20">
      <c r="A26" t="s">
        <v>26</v>
      </c>
      <c r="C26" t="s">
        <v>20</v>
      </c>
      <c r="D26" t="s">
        <v>21</v>
      </c>
      <c r="E26" t="s">
        <v>5</v>
      </c>
      <c r="G26" t="s">
        <v>22</v>
      </c>
      <c r="H26">
        <v>27259</v>
      </c>
      <c r="I26">
        <v>27741</v>
      </c>
      <c r="J26" t="s">
        <v>23</v>
      </c>
      <c r="K26" t="s">
        <v>123</v>
      </c>
      <c r="L26" t="s">
        <v>123</v>
      </c>
      <c r="N26" t="s">
        <v>124</v>
      </c>
      <c r="Q26" t="s">
        <v>121</v>
      </c>
      <c r="R26">
        <v>483</v>
      </c>
      <c r="S26">
        <v>160</v>
      </c>
    </row>
    <row r="27" spans="1:20">
      <c r="A27" t="s">
        <v>129</v>
      </c>
      <c r="B27" t="s">
        <v>125</v>
      </c>
      <c r="C27" t="s">
        <v>20</v>
      </c>
      <c r="D27" t="s">
        <v>21</v>
      </c>
      <c r="E27" t="s">
        <v>5</v>
      </c>
      <c r="G27" t="s">
        <v>22</v>
      </c>
      <c r="H27">
        <v>27826</v>
      </c>
      <c r="I27">
        <v>28090</v>
      </c>
      <c r="J27" t="s">
        <v>23</v>
      </c>
      <c r="N27" t="s">
        <v>130</v>
      </c>
      <c r="O27" t="s">
        <v>126</v>
      </c>
      <c r="Q27" t="s">
        <v>127</v>
      </c>
      <c r="R27">
        <v>265</v>
      </c>
    </row>
    <row r="28" spans="1:20">
      <c r="A28" t="s">
        <v>26</v>
      </c>
      <c r="C28" t="s">
        <v>20</v>
      </c>
      <c r="D28" t="s">
        <v>21</v>
      </c>
      <c r="E28" t="s">
        <v>5</v>
      </c>
      <c r="G28" t="s">
        <v>22</v>
      </c>
      <c r="H28">
        <v>28223</v>
      </c>
      <c r="I28">
        <v>29914</v>
      </c>
      <c r="J28" t="s">
        <v>23</v>
      </c>
      <c r="K28" t="s">
        <v>133</v>
      </c>
      <c r="L28" t="s">
        <v>133</v>
      </c>
      <c r="N28" t="s">
        <v>134</v>
      </c>
      <c r="Q28" t="s">
        <v>131</v>
      </c>
      <c r="R28">
        <v>1692</v>
      </c>
      <c r="S28">
        <v>563</v>
      </c>
    </row>
    <row r="29" spans="1:20">
      <c r="A29" t="s">
        <v>26</v>
      </c>
      <c r="C29" t="s">
        <v>20</v>
      </c>
      <c r="D29" t="s">
        <v>21</v>
      </c>
      <c r="E29" t="s">
        <v>5</v>
      </c>
      <c r="G29" t="s">
        <v>22</v>
      </c>
      <c r="H29">
        <v>29939</v>
      </c>
      <c r="I29">
        <v>30262</v>
      </c>
      <c r="J29" t="s">
        <v>23</v>
      </c>
      <c r="K29" t="s">
        <v>137</v>
      </c>
      <c r="L29" t="s">
        <v>137</v>
      </c>
      <c r="N29" t="s">
        <v>138</v>
      </c>
      <c r="Q29" t="s">
        <v>135</v>
      </c>
      <c r="R29">
        <v>324</v>
      </c>
      <c r="S29">
        <v>107</v>
      </c>
    </row>
    <row r="30" spans="1:20">
      <c r="A30" t="s">
        <v>26</v>
      </c>
      <c r="C30" t="s">
        <v>20</v>
      </c>
      <c r="D30" t="s">
        <v>21</v>
      </c>
      <c r="E30" t="s">
        <v>5</v>
      </c>
      <c r="G30" t="s">
        <v>22</v>
      </c>
      <c r="H30">
        <v>30277</v>
      </c>
      <c r="I30">
        <v>30873</v>
      </c>
      <c r="J30" t="s">
        <v>23</v>
      </c>
      <c r="K30" t="s">
        <v>141</v>
      </c>
      <c r="L30" t="s">
        <v>141</v>
      </c>
      <c r="N30" t="s">
        <v>142</v>
      </c>
      <c r="Q30" t="s">
        <v>139</v>
      </c>
      <c r="R30">
        <v>597</v>
      </c>
      <c r="S30">
        <v>198</v>
      </c>
    </row>
    <row r="31" spans="1:20">
      <c r="A31" t="s">
        <v>26</v>
      </c>
      <c r="C31" t="s">
        <v>20</v>
      </c>
      <c r="D31" t="s">
        <v>21</v>
      </c>
      <c r="E31" t="s">
        <v>5</v>
      </c>
      <c r="G31" t="s">
        <v>22</v>
      </c>
      <c r="H31">
        <v>30892</v>
      </c>
      <c r="I31">
        <v>31116</v>
      </c>
      <c r="J31" t="s">
        <v>23</v>
      </c>
      <c r="K31" t="s">
        <v>145</v>
      </c>
      <c r="L31" t="s">
        <v>145</v>
      </c>
      <c r="N31" t="s">
        <v>36</v>
      </c>
      <c r="Q31" t="s">
        <v>143</v>
      </c>
      <c r="R31">
        <v>225</v>
      </c>
      <c r="S31">
        <v>74</v>
      </c>
    </row>
    <row r="32" spans="1:20">
      <c r="A32" t="s">
        <v>26</v>
      </c>
      <c r="C32" t="s">
        <v>20</v>
      </c>
      <c r="D32" t="s">
        <v>21</v>
      </c>
      <c r="E32" t="s">
        <v>5</v>
      </c>
      <c r="G32" t="s">
        <v>22</v>
      </c>
      <c r="H32">
        <v>31177</v>
      </c>
      <c r="I32">
        <v>31440</v>
      </c>
      <c r="J32" t="s">
        <v>23</v>
      </c>
      <c r="K32" t="s">
        <v>148</v>
      </c>
      <c r="L32" t="s">
        <v>148</v>
      </c>
      <c r="N32" t="s">
        <v>149</v>
      </c>
      <c r="Q32" t="s">
        <v>146</v>
      </c>
      <c r="R32">
        <v>264</v>
      </c>
      <c r="S32">
        <v>87</v>
      </c>
    </row>
    <row r="33" spans="1:20">
      <c r="A33" t="s">
        <v>53</v>
      </c>
      <c r="C33" t="s">
        <v>20</v>
      </c>
      <c r="D33" t="s">
        <v>21</v>
      </c>
      <c r="E33" t="s">
        <v>5</v>
      </c>
      <c r="G33" t="s">
        <v>22</v>
      </c>
      <c r="H33">
        <v>31689</v>
      </c>
      <c r="I33">
        <v>33244</v>
      </c>
      <c r="J33" t="s">
        <v>23</v>
      </c>
      <c r="N33" t="s">
        <v>56</v>
      </c>
      <c r="Q33" t="s">
        <v>150</v>
      </c>
      <c r="R33">
        <v>1556</v>
      </c>
    </row>
    <row r="34" spans="1:20">
      <c r="A34" t="s">
        <v>57</v>
      </c>
      <c r="C34" t="s">
        <v>20</v>
      </c>
      <c r="D34" t="s">
        <v>21</v>
      </c>
      <c r="E34" t="s">
        <v>5</v>
      </c>
      <c r="G34" t="s">
        <v>22</v>
      </c>
      <c r="H34">
        <v>33341</v>
      </c>
      <c r="I34">
        <v>33417</v>
      </c>
      <c r="J34" t="s">
        <v>23</v>
      </c>
      <c r="N34" t="s">
        <v>60</v>
      </c>
      <c r="Q34" t="s">
        <v>152</v>
      </c>
      <c r="R34">
        <v>77</v>
      </c>
      <c r="T34" t="s">
        <v>61</v>
      </c>
    </row>
    <row r="35" spans="1:20">
      <c r="A35" t="s">
        <v>57</v>
      </c>
      <c r="C35" t="s">
        <v>20</v>
      </c>
      <c r="D35" t="s">
        <v>21</v>
      </c>
      <c r="E35" t="s">
        <v>5</v>
      </c>
      <c r="G35" t="s">
        <v>22</v>
      </c>
      <c r="H35">
        <v>33432</v>
      </c>
      <c r="I35">
        <v>33507</v>
      </c>
      <c r="J35" t="s">
        <v>23</v>
      </c>
      <c r="N35" t="s">
        <v>64</v>
      </c>
      <c r="Q35" t="s">
        <v>154</v>
      </c>
      <c r="R35">
        <v>76</v>
      </c>
      <c r="T35" t="s">
        <v>65</v>
      </c>
    </row>
    <row r="36" spans="1:20">
      <c r="A36" t="s">
        <v>53</v>
      </c>
      <c r="C36" t="s">
        <v>20</v>
      </c>
      <c r="D36" t="s">
        <v>21</v>
      </c>
      <c r="E36" t="s">
        <v>5</v>
      </c>
      <c r="G36" t="s">
        <v>22</v>
      </c>
      <c r="H36">
        <v>33589</v>
      </c>
      <c r="I36">
        <v>36522</v>
      </c>
      <c r="J36" t="s">
        <v>23</v>
      </c>
      <c r="N36" t="s">
        <v>68</v>
      </c>
      <c r="Q36" t="s">
        <v>156</v>
      </c>
      <c r="R36">
        <v>2934</v>
      </c>
    </row>
    <row r="37" spans="1:20">
      <c r="A37" t="s">
        <v>53</v>
      </c>
      <c r="C37" t="s">
        <v>20</v>
      </c>
      <c r="D37" t="s">
        <v>21</v>
      </c>
      <c r="E37" t="s">
        <v>5</v>
      </c>
      <c r="G37" t="s">
        <v>22</v>
      </c>
      <c r="H37">
        <v>36570</v>
      </c>
      <c r="I37">
        <v>36685</v>
      </c>
      <c r="J37" t="s">
        <v>23</v>
      </c>
      <c r="N37" t="s">
        <v>72</v>
      </c>
      <c r="O37" t="s">
        <v>69</v>
      </c>
      <c r="Q37" t="s">
        <v>158</v>
      </c>
      <c r="R37">
        <v>116</v>
      </c>
    </row>
    <row r="38" spans="1:20">
      <c r="A38" t="s">
        <v>26</v>
      </c>
      <c r="C38" t="s">
        <v>20</v>
      </c>
      <c r="D38" t="s">
        <v>21</v>
      </c>
      <c r="E38" t="s">
        <v>5</v>
      </c>
      <c r="G38" t="s">
        <v>22</v>
      </c>
      <c r="H38">
        <v>36859</v>
      </c>
      <c r="I38">
        <v>37053</v>
      </c>
      <c r="J38" t="s">
        <v>23</v>
      </c>
      <c r="K38" t="s">
        <v>162</v>
      </c>
      <c r="L38" t="s">
        <v>162</v>
      </c>
      <c r="N38" t="s">
        <v>163</v>
      </c>
      <c r="Q38" t="s">
        <v>160</v>
      </c>
      <c r="R38">
        <v>195</v>
      </c>
      <c r="S38">
        <v>64</v>
      </c>
    </row>
    <row r="39" spans="1:20">
      <c r="A39" t="s">
        <v>26</v>
      </c>
      <c r="C39" t="s">
        <v>20</v>
      </c>
      <c r="D39" t="s">
        <v>21</v>
      </c>
      <c r="E39" t="s">
        <v>5</v>
      </c>
      <c r="G39" t="s">
        <v>22</v>
      </c>
      <c r="H39">
        <v>37202</v>
      </c>
      <c r="I39">
        <v>37816</v>
      </c>
      <c r="J39" t="s">
        <v>23</v>
      </c>
      <c r="K39" t="s">
        <v>166</v>
      </c>
      <c r="L39" t="s">
        <v>166</v>
      </c>
      <c r="N39" t="s">
        <v>167</v>
      </c>
      <c r="Q39" t="s">
        <v>164</v>
      </c>
      <c r="R39">
        <v>615</v>
      </c>
      <c r="S39">
        <v>204</v>
      </c>
    </row>
    <row r="40" spans="1:20">
      <c r="A40" t="s">
        <v>26</v>
      </c>
      <c r="C40" t="s">
        <v>20</v>
      </c>
      <c r="D40" t="s">
        <v>21</v>
      </c>
      <c r="E40" t="s">
        <v>5</v>
      </c>
      <c r="G40" t="s">
        <v>22</v>
      </c>
      <c r="H40">
        <v>37832</v>
      </c>
      <c r="I40">
        <v>38950</v>
      </c>
      <c r="J40" t="s">
        <v>23</v>
      </c>
      <c r="K40" t="s">
        <v>170</v>
      </c>
      <c r="L40" t="s">
        <v>170</v>
      </c>
      <c r="N40" t="s">
        <v>171</v>
      </c>
      <c r="Q40" t="s">
        <v>168</v>
      </c>
      <c r="R40">
        <v>1119</v>
      </c>
      <c r="S40">
        <v>372</v>
      </c>
    </row>
    <row r="41" spans="1:20">
      <c r="A41" t="s">
        <v>26</v>
      </c>
      <c r="C41" t="s">
        <v>20</v>
      </c>
      <c r="D41" t="s">
        <v>21</v>
      </c>
      <c r="E41" t="s">
        <v>5</v>
      </c>
      <c r="G41" t="s">
        <v>22</v>
      </c>
      <c r="H41">
        <v>39028</v>
      </c>
      <c r="I41">
        <v>40461</v>
      </c>
      <c r="J41" t="s">
        <v>23</v>
      </c>
      <c r="K41" t="s">
        <v>174</v>
      </c>
      <c r="L41" t="s">
        <v>174</v>
      </c>
      <c r="N41" t="s">
        <v>36</v>
      </c>
      <c r="Q41" t="s">
        <v>172</v>
      </c>
      <c r="R41">
        <v>1434</v>
      </c>
      <c r="S41">
        <v>477</v>
      </c>
    </row>
    <row r="42" spans="1:20">
      <c r="A42" t="s">
        <v>26</v>
      </c>
      <c r="C42" t="s">
        <v>20</v>
      </c>
      <c r="D42" t="s">
        <v>21</v>
      </c>
      <c r="E42" t="s">
        <v>5</v>
      </c>
      <c r="G42" t="s">
        <v>22</v>
      </c>
      <c r="H42">
        <v>40458</v>
      </c>
      <c r="I42">
        <v>41096</v>
      </c>
      <c r="J42" t="s">
        <v>23</v>
      </c>
      <c r="K42" t="s">
        <v>177</v>
      </c>
      <c r="L42" t="s">
        <v>177</v>
      </c>
      <c r="N42" t="s">
        <v>178</v>
      </c>
      <c r="Q42" t="s">
        <v>175</v>
      </c>
      <c r="R42">
        <v>639</v>
      </c>
      <c r="S42">
        <v>212</v>
      </c>
    </row>
    <row r="43" spans="1:20">
      <c r="A43" t="s">
        <v>26</v>
      </c>
      <c r="C43" t="s">
        <v>20</v>
      </c>
      <c r="D43" t="s">
        <v>21</v>
      </c>
      <c r="E43" t="s">
        <v>5</v>
      </c>
      <c r="G43" t="s">
        <v>22</v>
      </c>
      <c r="H43">
        <v>41167</v>
      </c>
      <c r="I43">
        <v>41496</v>
      </c>
      <c r="J43" t="s">
        <v>23</v>
      </c>
      <c r="K43" t="s">
        <v>181</v>
      </c>
      <c r="L43" t="s">
        <v>181</v>
      </c>
      <c r="N43" t="s">
        <v>36</v>
      </c>
      <c r="Q43" t="s">
        <v>179</v>
      </c>
      <c r="R43">
        <v>330</v>
      </c>
      <c r="S43">
        <v>109</v>
      </c>
    </row>
    <row r="44" spans="1:20">
      <c r="A44" t="s">
        <v>26</v>
      </c>
      <c r="C44" t="s">
        <v>20</v>
      </c>
      <c r="D44" t="s">
        <v>21</v>
      </c>
      <c r="E44" t="s">
        <v>5</v>
      </c>
      <c r="G44" t="s">
        <v>22</v>
      </c>
      <c r="H44">
        <v>41509</v>
      </c>
      <c r="I44">
        <v>41949</v>
      </c>
      <c r="J44" t="s">
        <v>23</v>
      </c>
      <c r="K44" t="s">
        <v>184</v>
      </c>
      <c r="L44" t="s">
        <v>184</v>
      </c>
      <c r="N44" t="s">
        <v>36</v>
      </c>
      <c r="Q44" t="s">
        <v>182</v>
      </c>
      <c r="R44">
        <v>441</v>
      </c>
      <c r="S44">
        <v>146</v>
      </c>
    </row>
    <row r="45" spans="1:20">
      <c r="A45" t="s">
        <v>26</v>
      </c>
      <c r="C45" t="s">
        <v>20</v>
      </c>
      <c r="D45" t="s">
        <v>21</v>
      </c>
      <c r="E45" t="s">
        <v>5</v>
      </c>
      <c r="G45" t="s">
        <v>22</v>
      </c>
      <c r="H45">
        <v>41961</v>
      </c>
      <c r="I45">
        <v>42950</v>
      </c>
      <c r="J45" t="s">
        <v>23</v>
      </c>
      <c r="K45" t="s">
        <v>187</v>
      </c>
      <c r="L45" t="s">
        <v>187</v>
      </c>
      <c r="N45" t="s">
        <v>188</v>
      </c>
      <c r="Q45" t="s">
        <v>185</v>
      </c>
      <c r="R45">
        <v>990</v>
      </c>
      <c r="S45">
        <v>329</v>
      </c>
    </row>
    <row r="46" spans="1:20">
      <c r="A46" t="s">
        <v>26</v>
      </c>
      <c r="C46" t="s">
        <v>20</v>
      </c>
      <c r="D46" t="s">
        <v>21</v>
      </c>
      <c r="E46" t="s">
        <v>5</v>
      </c>
      <c r="G46" t="s">
        <v>22</v>
      </c>
      <c r="H46">
        <v>42953</v>
      </c>
      <c r="I46">
        <v>43780</v>
      </c>
      <c r="J46" t="s">
        <v>23</v>
      </c>
      <c r="K46" t="s">
        <v>191</v>
      </c>
      <c r="L46" t="s">
        <v>191</v>
      </c>
      <c r="N46" t="s">
        <v>192</v>
      </c>
      <c r="Q46" t="s">
        <v>189</v>
      </c>
      <c r="R46">
        <v>828</v>
      </c>
      <c r="S46">
        <v>275</v>
      </c>
    </row>
    <row r="47" spans="1:20">
      <c r="A47" t="s">
        <v>26</v>
      </c>
      <c r="C47" t="s">
        <v>20</v>
      </c>
      <c r="D47" t="s">
        <v>21</v>
      </c>
      <c r="E47" t="s">
        <v>5</v>
      </c>
      <c r="G47" t="s">
        <v>22</v>
      </c>
      <c r="H47">
        <v>43795</v>
      </c>
      <c r="I47">
        <v>44154</v>
      </c>
      <c r="J47" t="s">
        <v>23</v>
      </c>
      <c r="K47" t="s">
        <v>195</v>
      </c>
      <c r="L47" t="s">
        <v>195</v>
      </c>
      <c r="N47" t="s">
        <v>196</v>
      </c>
      <c r="Q47" t="s">
        <v>193</v>
      </c>
      <c r="R47">
        <v>360</v>
      </c>
      <c r="S47">
        <v>119</v>
      </c>
    </row>
    <row r="48" spans="1:20">
      <c r="A48" t="s">
        <v>26</v>
      </c>
      <c r="C48" t="s">
        <v>20</v>
      </c>
      <c r="D48" t="s">
        <v>21</v>
      </c>
      <c r="E48" t="s">
        <v>5</v>
      </c>
      <c r="G48" t="s">
        <v>22</v>
      </c>
      <c r="H48">
        <v>44215</v>
      </c>
      <c r="I48">
        <v>44958</v>
      </c>
      <c r="J48" t="s">
        <v>23</v>
      </c>
      <c r="K48" t="s">
        <v>199</v>
      </c>
      <c r="L48" t="s">
        <v>199</v>
      </c>
      <c r="N48" t="s">
        <v>36</v>
      </c>
      <c r="Q48" t="s">
        <v>197</v>
      </c>
      <c r="R48">
        <v>744</v>
      </c>
      <c r="S48">
        <v>247</v>
      </c>
    </row>
    <row r="49" spans="1:19">
      <c r="A49" t="s">
        <v>26</v>
      </c>
      <c r="C49" t="s">
        <v>20</v>
      </c>
      <c r="D49" t="s">
        <v>21</v>
      </c>
      <c r="E49" t="s">
        <v>5</v>
      </c>
      <c r="G49" t="s">
        <v>22</v>
      </c>
      <c r="H49">
        <v>44945</v>
      </c>
      <c r="I49">
        <v>45244</v>
      </c>
      <c r="J49" t="s">
        <v>23</v>
      </c>
      <c r="K49" t="s">
        <v>202</v>
      </c>
      <c r="L49" t="s">
        <v>202</v>
      </c>
      <c r="N49" t="s">
        <v>36</v>
      </c>
      <c r="Q49" t="s">
        <v>200</v>
      </c>
      <c r="R49">
        <v>300</v>
      </c>
      <c r="S49">
        <v>99</v>
      </c>
    </row>
    <row r="50" spans="1:19">
      <c r="A50" t="s">
        <v>26</v>
      </c>
      <c r="C50" t="s">
        <v>20</v>
      </c>
      <c r="D50" t="s">
        <v>21</v>
      </c>
      <c r="E50" t="s">
        <v>5</v>
      </c>
      <c r="G50" t="s">
        <v>22</v>
      </c>
      <c r="H50">
        <v>45219</v>
      </c>
      <c r="I50">
        <v>46100</v>
      </c>
      <c r="J50" t="s">
        <v>23</v>
      </c>
      <c r="K50" t="s">
        <v>205</v>
      </c>
      <c r="L50" t="s">
        <v>205</v>
      </c>
      <c r="N50" t="s">
        <v>206</v>
      </c>
      <c r="Q50" t="s">
        <v>203</v>
      </c>
      <c r="R50">
        <v>882</v>
      </c>
      <c r="S50">
        <v>293</v>
      </c>
    </row>
    <row r="51" spans="1:19">
      <c r="A51" t="s">
        <v>26</v>
      </c>
      <c r="C51" t="s">
        <v>20</v>
      </c>
      <c r="D51" t="s">
        <v>21</v>
      </c>
      <c r="E51" t="s">
        <v>5</v>
      </c>
      <c r="G51" t="s">
        <v>22</v>
      </c>
      <c r="H51">
        <v>46150</v>
      </c>
      <c r="I51">
        <v>46434</v>
      </c>
      <c r="J51" t="s">
        <v>73</v>
      </c>
      <c r="K51" t="s">
        <v>209</v>
      </c>
      <c r="L51" t="s">
        <v>209</v>
      </c>
      <c r="N51" t="s">
        <v>210</v>
      </c>
      <c r="Q51" t="s">
        <v>207</v>
      </c>
      <c r="R51">
        <v>285</v>
      </c>
      <c r="S51">
        <v>94</v>
      </c>
    </row>
    <row r="52" spans="1:19">
      <c r="A52" t="s">
        <v>26</v>
      </c>
      <c r="C52" t="s">
        <v>20</v>
      </c>
      <c r="D52" t="s">
        <v>21</v>
      </c>
      <c r="E52" t="s">
        <v>5</v>
      </c>
      <c r="G52" t="s">
        <v>22</v>
      </c>
      <c r="H52">
        <v>46923</v>
      </c>
      <c r="I52">
        <v>48914</v>
      </c>
      <c r="J52" t="s">
        <v>23</v>
      </c>
      <c r="K52" t="s">
        <v>213</v>
      </c>
      <c r="L52" t="s">
        <v>213</v>
      </c>
      <c r="N52" t="s">
        <v>214</v>
      </c>
      <c r="Q52" t="s">
        <v>211</v>
      </c>
      <c r="R52">
        <v>1992</v>
      </c>
      <c r="S52">
        <v>663</v>
      </c>
    </row>
    <row r="53" spans="1:19">
      <c r="A53" t="s">
        <v>26</v>
      </c>
      <c r="C53" t="s">
        <v>20</v>
      </c>
      <c r="D53" t="s">
        <v>21</v>
      </c>
      <c r="E53" t="s">
        <v>5</v>
      </c>
      <c r="G53" t="s">
        <v>22</v>
      </c>
      <c r="H53">
        <v>48990</v>
      </c>
      <c r="I53">
        <v>49757</v>
      </c>
      <c r="J53" t="s">
        <v>23</v>
      </c>
      <c r="K53" t="s">
        <v>217</v>
      </c>
      <c r="L53" t="s">
        <v>217</v>
      </c>
      <c r="N53" t="s">
        <v>218</v>
      </c>
      <c r="Q53" t="s">
        <v>215</v>
      </c>
      <c r="R53">
        <v>768</v>
      </c>
      <c r="S53">
        <v>255</v>
      </c>
    </row>
    <row r="54" spans="1:19">
      <c r="A54" t="s">
        <v>26</v>
      </c>
      <c r="C54" t="s">
        <v>20</v>
      </c>
      <c r="D54" t="s">
        <v>21</v>
      </c>
      <c r="E54" t="s">
        <v>5</v>
      </c>
      <c r="G54" t="s">
        <v>22</v>
      </c>
      <c r="H54">
        <v>50003</v>
      </c>
      <c r="I54">
        <v>51217</v>
      </c>
      <c r="J54" t="s">
        <v>23</v>
      </c>
      <c r="K54" t="s">
        <v>221</v>
      </c>
      <c r="L54" t="s">
        <v>221</v>
      </c>
      <c r="N54" t="s">
        <v>36</v>
      </c>
      <c r="Q54" t="s">
        <v>219</v>
      </c>
      <c r="R54">
        <v>1215</v>
      </c>
      <c r="S54">
        <v>404</v>
      </c>
    </row>
    <row r="55" spans="1:19">
      <c r="A55" t="s">
        <v>26</v>
      </c>
      <c r="C55" t="s">
        <v>20</v>
      </c>
      <c r="D55" t="s">
        <v>21</v>
      </c>
      <c r="E55" t="s">
        <v>5</v>
      </c>
      <c r="G55" t="s">
        <v>22</v>
      </c>
      <c r="H55">
        <v>51352</v>
      </c>
      <c r="I55">
        <v>51915</v>
      </c>
      <c r="J55" t="s">
        <v>23</v>
      </c>
      <c r="K55" t="s">
        <v>224</v>
      </c>
      <c r="L55" t="s">
        <v>224</v>
      </c>
      <c r="N55" t="s">
        <v>225</v>
      </c>
      <c r="Q55" t="s">
        <v>222</v>
      </c>
      <c r="R55">
        <v>564</v>
      </c>
      <c r="S55">
        <v>187</v>
      </c>
    </row>
    <row r="56" spans="1:19">
      <c r="A56" t="s">
        <v>26</v>
      </c>
      <c r="C56" t="s">
        <v>20</v>
      </c>
      <c r="D56" t="s">
        <v>21</v>
      </c>
      <c r="E56" t="s">
        <v>5</v>
      </c>
      <c r="G56" t="s">
        <v>22</v>
      </c>
      <c r="H56">
        <v>51905</v>
      </c>
      <c r="I56">
        <v>52786</v>
      </c>
      <c r="J56" t="s">
        <v>23</v>
      </c>
      <c r="K56" t="s">
        <v>228</v>
      </c>
      <c r="L56" t="s">
        <v>228</v>
      </c>
      <c r="N56" t="s">
        <v>229</v>
      </c>
      <c r="Q56" t="s">
        <v>226</v>
      </c>
      <c r="R56">
        <v>882</v>
      </c>
      <c r="S56">
        <v>293</v>
      </c>
    </row>
    <row r="57" spans="1:19">
      <c r="A57" t="s">
        <v>26</v>
      </c>
      <c r="C57" t="s">
        <v>20</v>
      </c>
      <c r="D57" t="s">
        <v>21</v>
      </c>
      <c r="E57" t="s">
        <v>5</v>
      </c>
      <c r="G57" t="s">
        <v>22</v>
      </c>
      <c r="H57">
        <v>52956</v>
      </c>
      <c r="I57">
        <v>53831</v>
      </c>
      <c r="J57" t="s">
        <v>23</v>
      </c>
      <c r="K57" t="s">
        <v>232</v>
      </c>
      <c r="L57" t="s">
        <v>232</v>
      </c>
      <c r="N57" t="s">
        <v>233</v>
      </c>
      <c r="Q57" t="s">
        <v>230</v>
      </c>
      <c r="R57">
        <v>876</v>
      </c>
      <c r="S57">
        <v>291</v>
      </c>
    </row>
    <row r="58" spans="1:19">
      <c r="A58" t="s">
        <v>26</v>
      </c>
      <c r="C58" t="s">
        <v>20</v>
      </c>
      <c r="D58" t="s">
        <v>21</v>
      </c>
      <c r="E58" t="s">
        <v>5</v>
      </c>
      <c r="G58" t="s">
        <v>22</v>
      </c>
      <c r="H58">
        <v>54043</v>
      </c>
      <c r="I58">
        <v>54303</v>
      </c>
      <c r="J58" t="s">
        <v>23</v>
      </c>
      <c r="K58" t="s">
        <v>236</v>
      </c>
      <c r="L58" t="s">
        <v>236</v>
      </c>
      <c r="N58" t="s">
        <v>237</v>
      </c>
      <c r="Q58" t="s">
        <v>234</v>
      </c>
      <c r="R58">
        <v>261</v>
      </c>
      <c r="S58">
        <v>86</v>
      </c>
    </row>
    <row r="59" spans="1:19">
      <c r="A59" t="s">
        <v>26</v>
      </c>
      <c r="C59" t="s">
        <v>20</v>
      </c>
      <c r="D59" t="s">
        <v>21</v>
      </c>
      <c r="E59" t="s">
        <v>5</v>
      </c>
      <c r="G59" t="s">
        <v>22</v>
      </c>
      <c r="H59">
        <v>54466</v>
      </c>
      <c r="I59">
        <v>54654</v>
      </c>
      <c r="J59" t="s">
        <v>23</v>
      </c>
      <c r="K59" t="s">
        <v>240</v>
      </c>
      <c r="L59" t="s">
        <v>240</v>
      </c>
      <c r="N59" t="s">
        <v>241</v>
      </c>
      <c r="Q59" t="s">
        <v>238</v>
      </c>
      <c r="R59">
        <v>189</v>
      </c>
      <c r="S59">
        <v>62</v>
      </c>
    </row>
    <row r="60" spans="1:19">
      <c r="A60" t="s">
        <v>26</v>
      </c>
      <c r="C60" t="s">
        <v>20</v>
      </c>
      <c r="D60" t="s">
        <v>21</v>
      </c>
      <c r="E60" t="s">
        <v>5</v>
      </c>
      <c r="G60" t="s">
        <v>22</v>
      </c>
      <c r="H60">
        <v>54798</v>
      </c>
      <c r="I60">
        <v>55667</v>
      </c>
      <c r="J60" t="s">
        <v>23</v>
      </c>
      <c r="K60" t="s">
        <v>244</v>
      </c>
      <c r="L60" t="s">
        <v>244</v>
      </c>
      <c r="N60" t="s">
        <v>245</v>
      </c>
      <c r="Q60" t="s">
        <v>242</v>
      </c>
      <c r="R60">
        <v>870</v>
      </c>
      <c r="S60">
        <v>289</v>
      </c>
    </row>
    <row r="61" spans="1:19">
      <c r="A61" t="s">
        <v>26</v>
      </c>
      <c r="C61" t="s">
        <v>20</v>
      </c>
      <c r="D61" t="s">
        <v>21</v>
      </c>
      <c r="E61" t="s">
        <v>5</v>
      </c>
      <c r="G61" t="s">
        <v>22</v>
      </c>
      <c r="H61">
        <v>55723</v>
      </c>
      <c r="I61">
        <v>56580</v>
      </c>
      <c r="J61" t="s">
        <v>23</v>
      </c>
      <c r="K61" t="s">
        <v>248</v>
      </c>
      <c r="L61" t="s">
        <v>248</v>
      </c>
      <c r="N61" t="s">
        <v>249</v>
      </c>
      <c r="Q61" t="s">
        <v>246</v>
      </c>
      <c r="R61">
        <v>858</v>
      </c>
      <c r="S61">
        <v>285</v>
      </c>
    </row>
    <row r="62" spans="1:19">
      <c r="A62" t="s">
        <v>26</v>
      </c>
      <c r="C62" t="s">
        <v>20</v>
      </c>
      <c r="D62" t="s">
        <v>21</v>
      </c>
      <c r="E62" t="s">
        <v>5</v>
      </c>
      <c r="G62" t="s">
        <v>22</v>
      </c>
      <c r="H62">
        <v>56577</v>
      </c>
      <c r="I62">
        <v>56957</v>
      </c>
      <c r="J62" t="s">
        <v>23</v>
      </c>
      <c r="K62" t="s">
        <v>252</v>
      </c>
      <c r="L62" t="s">
        <v>252</v>
      </c>
      <c r="N62" t="s">
        <v>253</v>
      </c>
      <c r="Q62" t="s">
        <v>250</v>
      </c>
      <c r="R62">
        <v>381</v>
      </c>
      <c r="S62">
        <v>126</v>
      </c>
    </row>
    <row r="63" spans="1:19">
      <c r="A63" t="s">
        <v>26</v>
      </c>
      <c r="C63" t="s">
        <v>20</v>
      </c>
      <c r="D63" t="s">
        <v>21</v>
      </c>
      <c r="E63" t="s">
        <v>5</v>
      </c>
      <c r="G63" t="s">
        <v>22</v>
      </c>
      <c r="H63">
        <v>57153</v>
      </c>
      <c r="I63">
        <v>57446</v>
      </c>
      <c r="J63" t="s">
        <v>23</v>
      </c>
      <c r="K63" t="s">
        <v>256</v>
      </c>
      <c r="L63" t="s">
        <v>256</v>
      </c>
      <c r="N63" t="s">
        <v>257</v>
      </c>
      <c r="Q63" t="s">
        <v>254</v>
      </c>
      <c r="R63">
        <v>294</v>
      </c>
      <c r="S63">
        <v>97</v>
      </c>
    </row>
    <row r="64" spans="1:19">
      <c r="A64" t="s">
        <v>26</v>
      </c>
      <c r="C64" t="s">
        <v>20</v>
      </c>
      <c r="D64" t="s">
        <v>21</v>
      </c>
      <c r="E64" t="s">
        <v>5</v>
      </c>
      <c r="G64" t="s">
        <v>22</v>
      </c>
      <c r="H64">
        <v>57638</v>
      </c>
      <c r="I64">
        <v>59008</v>
      </c>
      <c r="J64" t="s">
        <v>23</v>
      </c>
      <c r="K64" t="s">
        <v>260</v>
      </c>
      <c r="L64" t="s">
        <v>260</v>
      </c>
      <c r="N64" t="s">
        <v>261</v>
      </c>
      <c r="Q64" t="s">
        <v>258</v>
      </c>
      <c r="R64">
        <v>1371</v>
      </c>
      <c r="S64">
        <v>456</v>
      </c>
    </row>
    <row r="65" spans="1:20">
      <c r="A65" t="s">
        <v>26</v>
      </c>
      <c r="C65" t="s">
        <v>20</v>
      </c>
      <c r="D65" t="s">
        <v>21</v>
      </c>
      <c r="E65" t="s">
        <v>5</v>
      </c>
      <c r="G65" t="s">
        <v>22</v>
      </c>
      <c r="H65">
        <v>59030</v>
      </c>
      <c r="I65">
        <v>59983</v>
      </c>
      <c r="J65" t="s">
        <v>23</v>
      </c>
      <c r="K65" t="s">
        <v>264</v>
      </c>
      <c r="L65" t="s">
        <v>264</v>
      </c>
      <c r="N65" t="s">
        <v>265</v>
      </c>
      <c r="Q65" t="s">
        <v>262</v>
      </c>
      <c r="R65">
        <v>954</v>
      </c>
      <c r="S65">
        <v>317</v>
      </c>
    </row>
    <row r="66" spans="1:20">
      <c r="A66" t="s">
        <v>26</v>
      </c>
      <c r="C66" t="s">
        <v>20</v>
      </c>
      <c r="D66" t="s">
        <v>21</v>
      </c>
      <c r="E66" t="s">
        <v>5</v>
      </c>
      <c r="G66" t="s">
        <v>22</v>
      </c>
      <c r="H66">
        <v>60068</v>
      </c>
      <c r="I66">
        <v>60676</v>
      </c>
      <c r="J66" t="s">
        <v>23</v>
      </c>
      <c r="K66" t="s">
        <v>268</v>
      </c>
      <c r="L66" t="s">
        <v>268</v>
      </c>
      <c r="N66" t="s">
        <v>269</v>
      </c>
      <c r="Q66" t="s">
        <v>266</v>
      </c>
      <c r="R66">
        <v>609</v>
      </c>
      <c r="S66">
        <v>202</v>
      </c>
    </row>
    <row r="67" spans="1:20">
      <c r="A67" t="s">
        <v>26</v>
      </c>
      <c r="C67" t="s">
        <v>20</v>
      </c>
      <c r="D67" t="s">
        <v>21</v>
      </c>
      <c r="E67" t="s">
        <v>5</v>
      </c>
      <c r="G67" t="s">
        <v>22</v>
      </c>
      <c r="H67">
        <v>60761</v>
      </c>
      <c r="I67">
        <v>61327</v>
      </c>
      <c r="J67" t="s">
        <v>23</v>
      </c>
      <c r="K67" t="s">
        <v>272</v>
      </c>
      <c r="L67" t="s">
        <v>272</v>
      </c>
      <c r="N67" t="s">
        <v>273</v>
      </c>
      <c r="Q67" t="s">
        <v>270</v>
      </c>
      <c r="R67">
        <v>567</v>
      </c>
      <c r="S67">
        <v>188</v>
      </c>
    </row>
    <row r="68" spans="1:20">
      <c r="A68" t="s">
        <v>26</v>
      </c>
      <c r="C68" t="s">
        <v>20</v>
      </c>
      <c r="D68" t="s">
        <v>21</v>
      </c>
      <c r="E68" t="s">
        <v>5</v>
      </c>
      <c r="G68" t="s">
        <v>22</v>
      </c>
      <c r="H68">
        <v>61389</v>
      </c>
      <c r="I68">
        <v>61619</v>
      </c>
      <c r="J68" t="s">
        <v>23</v>
      </c>
      <c r="K68" t="s">
        <v>276</v>
      </c>
      <c r="L68" t="s">
        <v>276</v>
      </c>
      <c r="N68" t="s">
        <v>36</v>
      </c>
      <c r="Q68" t="s">
        <v>274</v>
      </c>
      <c r="R68">
        <v>231</v>
      </c>
      <c r="S68">
        <v>76</v>
      </c>
    </row>
    <row r="69" spans="1:20">
      <c r="A69" t="s">
        <v>26</v>
      </c>
      <c r="C69" t="s">
        <v>20</v>
      </c>
      <c r="D69" t="s">
        <v>21</v>
      </c>
      <c r="E69" t="s">
        <v>5</v>
      </c>
      <c r="G69" t="s">
        <v>22</v>
      </c>
      <c r="H69">
        <v>61689</v>
      </c>
      <c r="I69">
        <v>65222</v>
      </c>
      <c r="J69" t="s">
        <v>23</v>
      </c>
      <c r="K69" t="s">
        <v>279</v>
      </c>
      <c r="L69" t="s">
        <v>279</v>
      </c>
      <c r="N69" t="s">
        <v>280</v>
      </c>
      <c r="Q69" t="s">
        <v>277</v>
      </c>
      <c r="R69">
        <v>3534</v>
      </c>
      <c r="S69">
        <v>1177</v>
      </c>
    </row>
    <row r="70" spans="1:20">
      <c r="A70" t="s">
        <v>26</v>
      </c>
      <c r="C70" t="s">
        <v>20</v>
      </c>
      <c r="D70" t="s">
        <v>21</v>
      </c>
      <c r="E70" t="s">
        <v>5</v>
      </c>
      <c r="G70" t="s">
        <v>22</v>
      </c>
      <c r="H70">
        <v>65359</v>
      </c>
      <c r="I70">
        <v>65895</v>
      </c>
      <c r="J70" t="s">
        <v>23</v>
      </c>
      <c r="K70" t="s">
        <v>283</v>
      </c>
      <c r="L70" t="s">
        <v>283</v>
      </c>
      <c r="N70" t="s">
        <v>284</v>
      </c>
      <c r="Q70" t="s">
        <v>281</v>
      </c>
      <c r="R70">
        <v>537</v>
      </c>
      <c r="S70">
        <v>178</v>
      </c>
    </row>
    <row r="71" spans="1:20">
      <c r="A71" t="s">
        <v>26</v>
      </c>
      <c r="C71" t="s">
        <v>20</v>
      </c>
      <c r="D71" t="s">
        <v>21</v>
      </c>
      <c r="E71" t="s">
        <v>5</v>
      </c>
      <c r="G71" t="s">
        <v>22</v>
      </c>
      <c r="H71">
        <v>66064</v>
      </c>
      <c r="I71">
        <v>67644</v>
      </c>
      <c r="J71" t="s">
        <v>23</v>
      </c>
      <c r="K71" t="s">
        <v>287</v>
      </c>
      <c r="L71" t="s">
        <v>287</v>
      </c>
      <c r="N71" t="s">
        <v>288</v>
      </c>
      <c r="Q71" t="s">
        <v>285</v>
      </c>
      <c r="R71">
        <v>1581</v>
      </c>
      <c r="S71">
        <v>526</v>
      </c>
    </row>
    <row r="72" spans="1:20">
      <c r="A72" t="s">
        <v>26</v>
      </c>
      <c r="C72" t="s">
        <v>20</v>
      </c>
      <c r="D72" t="s">
        <v>21</v>
      </c>
      <c r="E72" t="s">
        <v>5</v>
      </c>
      <c r="G72" t="s">
        <v>22</v>
      </c>
      <c r="H72">
        <v>67634</v>
      </c>
      <c r="I72">
        <v>69109</v>
      </c>
      <c r="J72" t="s">
        <v>23</v>
      </c>
      <c r="K72" t="s">
        <v>291</v>
      </c>
      <c r="L72" t="s">
        <v>291</v>
      </c>
      <c r="N72" t="s">
        <v>292</v>
      </c>
      <c r="Q72" t="s">
        <v>289</v>
      </c>
      <c r="R72">
        <v>1476</v>
      </c>
      <c r="S72">
        <v>491</v>
      </c>
    </row>
    <row r="73" spans="1:20">
      <c r="A73" t="s">
        <v>26</v>
      </c>
      <c r="C73" t="s">
        <v>20</v>
      </c>
      <c r="D73" t="s">
        <v>21</v>
      </c>
      <c r="E73" t="s">
        <v>5</v>
      </c>
      <c r="G73" t="s">
        <v>22</v>
      </c>
      <c r="H73">
        <v>69111</v>
      </c>
      <c r="I73">
        <v>69371</v>
      </c>
      <c r="J73" t="s">
        <v>23</v>
      </c>
      <c r="K73" t="s">
        <v>295</v>
      </c>
      <c r="L73" t="s">
        <v>295</v>
      </c>
      <c r="N73" t="s">
        <v>36</v>
      </c>
      <c r="Q73" t="s">
        <v>293</v>
      </c>
      <c r="R73">
        <v>261</v>
      </c>
      <c r="S73">
        <v>86</v>
      </c>
    </row>
    <row r="74" spans="1:20">
      <c r="A74" t="s">
        <v>26</v>
      </c>
      <c r="C74" t="s">
        <v>20</v>
      </c>
      <c r="D74" t="s">
        <v>21</v>
      </c>
      <c r="E74" t="s">
        <v>5</v>
      </c>
      <c r="G74" t="s">
        <v>22</v>
      </c>
      <c r="H74">
        <v>69450</v>
      </c>
      <c r="I74">
        <v>69752</v>
      </c>
      <c r="J74" t="s">
        <v>23</v>
      </c>
      <c r="K74" t="s">
        <v>298</v>
      </c>
      <c r="L74" t="s">
        <v>298</v>
      </c>
      <c r="N74" t="s">
        <v>299</v>
      </c>
      <c r="Q74" t="s">
        <v>296</v>
      </c>
      <c r="R74">
        <v>303</v>
      </c>
      <c r="S74">
        <v>100</v>
      </c>
    </row>
    <row r="75" spans="1:20">
      <c r="A75" t="s">
        <v>26</v>
      </c>
      <c r="C75" t="s">
        <v>20</v>
      </c>
      <c r="D75" t="s">
        <v>21</v>
      </c>
      <c r="E75" t="s">
        <v>5</v>
      </c>
      <c r="G75" t="s">
        <v>22</v>
      </c>
      <c r="H75">
        <v>69749</v>
      </c>
      <c r="I75">
        <v>70384</v>
      </c>
      <c r="J75" t="s">
        <v>23</v>
      </c>
      <c r="K75" t="s">
        <v>302</v>
      </c>
      <c r="L75" t="s">
        <v>302</v>
      </c>
      <c r="N75" t="s">
        <v>303</v>
      </c>
      <c r="Q75" t="s">
        <v>300</v>
      </c>
      <c r="R75">
        <v>636</v>
      </c>
      <c r="S75">
        <v>211</v>
      </c>
    </row>
    <row r="76" spans="1:20">
      <c r="A76" t="s">
        <v>26</v>
      </c>
      <c r="C76" t="s">
        <v>20</v>
      </c>
      <c r="D76" t="s">
        <v>21</v>
      </c>
      <c r="E76" t="s">
        <v>5</v>
      </c>
      <c r="G76" t="s">
        <v>22</v>
      </c>
      <c r="H76">
        <v>70402</v>
      </c>
      <c r="I76">
        <v>70779</v>
      </c>
      <c r="J76" t="s">
        <v>23</v>
      </c>
      <c r="K76" t="s">
        <v>306</v>
      </c>
      <c r="L76" t="s">
        <v>306</v>
      </c>
      <c r="N76" t="s">
        <v>307</v>
      </c>
      <c r="Q76" t="s">
        <v>304</v>
      </c>
      <c r="R76">
        <v>378</v>
      </c>
      <c r="S76">
        <v>125</v>
      </c>
    </row>
    <row r="77" spans="1:20">
      <c r="A77" t="s">
        <v>26</v>
      </c>
      <c r="C77" t="s">
        <v>20</v>
      </c>
      <c r="D77" t="s">
        <v>21</v>
      </c>
      <c r="E77" t="s">
        <v>5</v>
      </c>
      <c r="G77" t="s">
        <v>22</v>
      </c>
      <c r="H77">
        <v>70860</v>
      </c>
      <c r="I77">
        <v>71246</v>
      </c>
      <c r="J77" t="s">
        <v>23</v>
      </c>
      <c r="K77" t="s">
        <v>310</v>
      </c>
      <c r="L77" t="s">
        <v>310</v>
      </c>
      <c r="N77" t="s">
        <v>311</v>
      </c>
      <c r="Q77" t="s">
        <v>308</v>
      </c>
      <c r="R77">
        <v>387</v>
      </c>
      <c r="S77">
        <v>128</v>
      </c>
    </row>
    <row r="78" spans="1:20">
      <c r="A78" t="s">
        <v>57</v>
      </c>
      <c r="C78" t="s">
        <v>20</v>
      </c>
      <c r="D78" t="s">
        <v>21</v>
      </c>
      <c r="E78" t="s">
        <v>5</v>
      </c>
      <c r="G78" t="s">
        <v>22</v>
      </c>
      <c r="H78">
        <v>71404</v>
      </c>
      <c r="I78">
        <v>71480</v>
      </c>
      <c r="J78" t="s">
        <v>23</v>
      </c>
      <c r="N78" t="s">
        <v>314</v>
      </c>
      <c r="Q78" t="s">
        <v>312</v>
      </c>
      <c r="R78">
        <v>77</v>
      </c>
      <c r="T78" t="s">
        <v>315</v>
      </c>
    </row>
    <row r="79" spans="1:20">
      <c r="A79" t="s">
        <v>57</v>
      </c>
      <c r="C79" t="s">
        <v>20</v>
      </c>
      <c r="D79" t="s">
        <v>21</v>
      </c>
      <c r="E79" t="s">
        <v>5</v>
      </c>
      <c r="G79" t="s">
        <v>22</v>
      </c>
      <c r="H79">
        <v>71490</v>
      </c>
      <c r="I79">
        <v>71564</v>
      </c>
      <c r="J79" t="s">
        <v>23</v>
      </c>
      <c r="N79" t="s">
        <v>318</v>
      </c>
      <c r="Q79" t="s">
        <v>316</v>
      </c>
      <c r="R79">
        <v>75</v>
      </c>
      <c r="T79" t="s">
        <v>319</v>
      </c>
    </row>
    <row r="80" spans="1:20">
      <c r="A80" t="s">
        <v>26</v>
      </c>
      <c r="C80" t="s">
        <v>20</v>
      </c>
      <c r="D80" t="s">
        <v>21</v>
      </c>
      <c r="E80" t="s">
        <v>5</v>
      </c>
      <c r="G80" t="s">
        <v>22</v>
      </c>
      <c r="H80">
        <v>71771</v>
      </c>
      <c r="I80">
        <v>74260</v>
      </c>
      <c r="J80" t="s">
        <v>23</v>
      </c>
      <c r="K80" t="s">
        <v>322</v>
      </c>
      <c r="L80" t="s">
        <v>322</v>
      </c>
      <c r="N80" t="s">
        <v>323</v>
      </c>
      <c r="Q80" t="s">
        <v>320</v>
      </c>
      <c r="R80">
        <v>2490</v>
      </c>
      <c r="S80">
        <v>829</v>
      </c>
    </row>
    <row r="81" spans="1:19">
      <c r="A81" t="s">
        <v>26</v>
      </c>
      <c r="C81" t="s">
        <v>20</v>
      </c>
      <c r="D81" t="s">
        <v>21</v>
      </c>
      <c r="E81" t="s">
        <v>5</v>
      </c>
      <c r="G81" t="s">
        <v>22</v>
      </c>
      <c r="H81">
        <v>74328</v>
      </c>
      <c r="I81">
        <v>75065</v>
      </c>
      <c r="J81" t="s">
        <v>23</v>
      </c>
      <c r="K81" t="s">
        <v>326</v>
      </c>
      <c r="L81" t="s">
        <v>326</v>
      </c>
      <c r="N81" t="s">
        <v>36</v>
      </c>
      <c r="Q81" t="s">
        <v>324</v>
      </c>
      <c r="R81">
        <v>738</v>
      </c>
      <c r="S81">
        <v>245</v>
      </c>
    </row>
    <row r="82" spans="1:19">
      <c r="A82" t="s">
        <v>26</v>
      </c>
      <c r="C82" t="s">
        <v>20</v>
      </c>
      <c r="D82" t="s">
        <v>21</v>
      </c>
      <c r="E82" t="s">
        <v>5</v>
      </c>
      <c r="G82" t="s">
        <v>22</v>
      </c>
      <c r="H82">
        <v>75031</v>
      </c>
      <c r="I82">
        <v>76032</v>
      </c>
      <c r="J82" t="s">
        <v>23</v>
      </c>
      <c r="K82" t="s">
        <v>329</v>
      </c>
      <c r="L82" t="s">
        <v>329</v>
      </c>
      <c r="N82" t="s">
        <v>330</v>
      </c>
      <c r="Q82" t="s">
        <v>327</v>
      </c>
      <c r="R82">
        <v>1002</v>
      </c>
      <c r="S82">
        <v>333</v>
      </c>
    </row>
    <row r="83" spans="1:19">
      <c r="A83" t="s">
        <v>26</v>
      </c>
      <c r="C83" t="s">
        <v>20</v>
      </c>
      <c r="D83" t="s">
        <v>21</v>
      </c>
      <c r="E83" t="s">
        <v>5</v>
      </c>
      <c r="G83" t="s">
        <v>22</v>
      </c>
      <c r="H83">
        <v>76137</v>
      </c>
      <c r="I83">
        <v>77555</v>
      </c>
      <c r="J83" t="s">
        <v>23</v>
      </c>
      <c r="K83" t="s">
        <v>333</v>
      </c>
      <c r="L83" t="s">
        <v>333</v>
      </c>
      <c r="N83" t="s">
        <v>334</v>
      </c>
      <c r="Q83" t="s">
        <v>331</v>
      </c>
      <c r="R83">
        <v>1419</v>
      </c>
      <c r="S83">
        <v>472</v>
      </c>
    </row>
    <row r="84" spans="1:19">
      <c r="A84" t="s">
        <v>26</v>
      </c>
      <c r="C84" t="s">
        <v>20</v>
      </c>
      <c r="D84" t="s">
        <v>21</v>
      </c>
      <c r="E84" t="s">
        <v>5</v>
      </c>
      <c r="G84" t="s">
        <v>22</v>
      </c>
      <c r="H84">
        <v>77552</v>
      </c>
      <c r="I84">
        <v>78091</v>
      </c>
      <c r="J84" t="s">
        <v>23</v>
      </c>
      <c r="K84" t="s">
        <v>337</v>
      </c>
      <c r="L84" t="s">
        <v>337</v>
      </c>
      <c r="N84" t="s">
        <v>338</v>
      </c>
      <c r="Q84" t="s">
        <v>335</v>
      </c>
      <c r="R84">
        <v>540</v>
      </c>
      <c r="S84">
        <v>179</v>
      </c>
    </row>
    <row r="85" spans="1:19">
      <c r="A85" t="s">
        <v>26</v>
      </c>
      <c r="C85" t="s">
        <v>20</v>
      </c>
      <c r="D85" t="s">
        <v>21</v>
      </c>
      <c r="E85" t="s">
        <v>5</v>
      </c>
      <c r="G85" t="s">
        <v>22</v>
      </c>
      <c r="H85">
        <v>78189</v>
      </c>
      <c r="I85">
        <v>80108</v>
      </c>
      <c r="J85" t="s">
        <v>23</v>
      </c>
      <c r="K85" t="s">
        <v>341</v>
      </c>
      <c r="L85" t="s">
        <v>341</v>
      </c>
      <c r="N85" t="s">
        <v>342</v>
      </c>
      <c r="Q85" t="s">
        <v>339</v>
      </c>
      <c r="R85">
        <v>1920</v>
      </c>
      <c r="S85">
        <v>639</v>
      </c>
    </row>
    <row r="86" spans="1:19">
      <c r="A86" t="s">
        <v>26</v>
      </c>
      <c r="C86" t="s">
        <v>20</v>
      </c>
      <c r="D86" t="s">
        <v>21</v>
      </c>
      <c r="E86" t="s">
        <v>5</v>
      </c>
      <c r="G86" t="s">
        <v>22</v>
      </c>
      <c r="H86">
        <v>80257</v>
      </c>
      <c r="I86">
        <v>81033</v>
      </c>
      <c r="J86" t="s">
        <v>23</v>
      </c>
      <c r="K86" t="s">
        <v>345</v>
      </c>
      <c r="L86" t="s">
        <v>345</v>
      </c>
      <c r="N86" t="s">
        <v>346</v>
      </c>
      <c r="Q86" t="s">
        <v>343</v>
      </c>
      <c r="R86">
        <v>777</v>
      </c>
      <c r="S86">
        <v>258</v>
      </c>
    </row>
    <row r="87" spans="1:19">
      <c r="A87" t="s">
        <v>26</v>
      </c>
      <c r="C87" t="s">
        <v>20</v>
      </c>
      <c r="D87" t="s">
        <v>21</v>
      </c>
      <c r="E87" t="s">
        <v>5</v>
      </c>
      <c r="G87" t="s">
        <v>22</v>
      </c>
      <c r="H87">
        <v>81044</v>
      </c>
      <c r="I87">
        <v>81919</v>
      </c>
      <c r="J87" t="s">
        <v>23</v>
      </c>
      <c r="K87" t="s">
        <v>349</v>
      </c>
      <c r="L87" t="s">
        <v>349</v>
      </c>
      <c r="N87" t="s">
        <v>350</v>
      </c>
      <c r="Q87" t="s">
        <v>347</v>
      </c>
      <c r="R87">
        <v>876</v>
      </c>
      <c r="S87">
        <v>291</v>
      </c>
    </row>
    <row r="88" spans="1:19">
      <c r="A88" t="s">
        <v>26</v>
      </c>
      <c r="C88" t="s">
        <v>20</v>
      </c>
      <c r="D88" t="s">
        <v>21</v>
      </c>
      <c r="E88" t="s">
        <v>5</v>
      </c>
      <c r="G88" t="s">
        <v>22</v>
      </c>
      <c r="H88">
        <v>81965</v>
      </c>
      <c r="I88">
        <v>82855</v>
      </c>
      <c r="J88" t="s">
        <v>23</v>
      </c>
      <c r="K88" t="s">
        <v>353</v>
      </c>
      <c r="L88" t="s">
        <v>353</v>
      </c>
      <c r="N88" t="s">
        <v>354</v>
      </c>
      <c r="Q88" t="s">
        <v>351</v>
      </c>
      <c r="R88">
        <v>891</v>
      </c>
      <c r="S88">
        <v>296</v>
      </c>
    </row>
    <row r="89" spans="1:19">
      <c r="A89" t="s">
        <v>26</v>
      </c>
      <c r="C89" t="s">
        <v>20</v>
      </c>
      <c r="D89" t="s">
        <v>21</v>
      </c>
      <c r="E89" t="s">
        <v>5</v>
      </c>
      <c r="G89" t="s">
        <v>22</v>
      </c>
      <c r="H89">
        <v>82931</v>
      </c>
      <c r="I89">
        <v>83857</v>
      </c>
      <c r="J89" t="s">
        <v>23</v>
      </c>
      <c r="K89" t="s">
        <v>357</v>
      </c>
      <c r="L89" t="s">
        <v>357</v>
      </c>
      <c r="N89" t="s">
        <v>358</v>
      </c>
      <c r="Q89" t="s">
        <v>355</v>
      </c>
      <c r="R89">
        <v>927</v>
      </c>
      <c r="S89">
        <v>308</v>
      </c>
    </row>
    <row r="90" spans="1:19">
      <c r="A90" t="s">
        <v>26</v>
      </c>
      <c r="C90" t="s">
        <v>20</v>
      </c>
      <c r="D90" t="s">
        <v>21</v>
      </c>
      <c r="E90" t="s">
        <v>5</v>
      </c>
      <c r="G90" t="s">
        <v>22</v>
      </c>
      <c r="H90">
        <v>84025</v>
      </c>
      <c r="I90">
        <v>85446</v>
      </c>
      <c r="J90" t="s">
        <v>23</v>
      </c>
      <c r="K90" t="s">
        <v>361</v>
      </c>
      <c r="L90" t="s">
        <v>361</v>
      </c>
      <c r="N90" t="s">
        <v>362</v>
      </c>
      <c r="Q90" t="s">
        <v>359</v>
      </c>
      <c r="R90">
        <v>1422</v>
      </c>
      <c r="S90">
        <v>473</v>
      </c>
    </row>
    <row r="91" spans="1:19">
      <c r="A91" t="s">
        <v>26</v>
      </c>
      <c r="C91" t="s">
        <v>20</v>
      </c>
      <c r="D91" t="s">
        <v>21</v>
      </c>
      <c r="E91" t="s">
        <v>5</v>
      </c>
      <c r="G91" t="s">
        <v>22</v>
      </c>
      <c r="H91">
        <v>85453</v>
      </c>
      <c r="I91">
        <v>86040</v>
      </c>
      <c r="J91" t="s">
        <v>23</v>
      </c>
      <c r="K91" t="s">
        <v>365</v>
      </c>
      <c r="L91" t="s">
        <v>365</v>
      </c>
      <c r="N91" t="s">
        <v>366</v>
      </c>
      <c r="Q91" t="s">
        <v>363</v>
      </c>
      <c r="R91">
        <v>588</v>
      </c>
      <c r="S91">
        <v>195</v>
      </c>
    </row>
    <row r="92" spans="1:19">
      <c r="A92" t="s">
        <v>26</v>
      </c>
      <c r="C92" t="s">
        <v>20</v>
      </c>
      <c r="D92" t="s">
        <v>21</v>
      </c>
      <c r="E92" t="s">
        <v>5</v>
      </c>
      <c r="G92" t="s">
        <v>22</v>
      </c>
      <c r="H92">
        <v>86040</v>
      </c>
      <c r="I92">
        <v>86921</v>
      </c>
      <c r="J92" t="s">
        <v>23</v>
      </c>
      <c r="K92" t="s">
        <v>369</v>
      </c>
      <c r="L92" t="s">
        <v>369</v>
      </c>
      <c r="N92" t="s">
        <v>370</v>
      </c>
      <c r="Q92" t="s">
        <v>367</v>
      </c>
      <c r="R92">
        <v>882</v>
      </c>
      <c r="S92">
        <v>293</v>
      </c>
    </row>
    <row r="93" spans="1:19">
      <c r="A93" t="s">
        <v>26</v>
      </c>
      <c r="C93" t="s">
        <v>20</v>
      </c>
      <c r="D93" t="s">
        <v>21</v>
      </c>
      <c r="E93" t="s">
        <v>5</v>
      </c>
      <c r="G93" t="s">
        <v>22</v>
      </c>
      <c r="H93">
        <v>86902</v>
      </c>
      <c r="I93">
        <v>87759</v>
      </c>
      <c r="J93" t="s">
        <v>23</v>
      </c>
      <c r="K93" t="s">
        <v>373</v>
      </c>
      <c r="L93" t="s">
        <v>373</v>
      </c>
      <c r="N93" t="s">
        <v>374</v>
      </c>
      <c r="Q93" t="s">
        <v>371</v>
      </c>
      <c r="R93">
        <v>858</v>
      </c>
      <c r="S93">
        <v>285</v>
      </c>
    </row>
    <row r="94" spans="1:19">
      <c r="A94" t="s">
        <v>26</v>
      </c>
      <c r="C94" t="s">
        <v>20</v>
      </c>
      <c r="D94" t="s">
        <v>21</v>
      </c>
      <c r="E94" t="s">
        <v>5</v>
      </c>
      <c r="G94" t="s">
        <v>22</v>
      </c>
      <c r="H94">
        <v>87752</v>
      </c>
      <c r="I94">
        <v>88114</v>
      </c>
      <c r="J94" t="s">
        <v>23</v>
      </c>
      <c r="K94" t="s">
        <v>377</v>
      </c>
      <c r="L94" t="s">
        <v>377</v>
      </c>
      <c r="N94" t="s">
        <v>378</v>
      </c>
      <c r="Q94" t="s">
        <v>375</v>
      </c>
      <c r="R94">
        <v>363</v>
      </c>
      <c r="S94">
        <v>120</v>
      </c>
    </row>
    <row r="95" spans="1:19">
      <c r="A95" t="s">
        <v>26</v>
      </c>
      <c r="C95" t="s">
        <v>20</v>
      </c>
      <c r="D95" t="s">
        <v>21</v>
      </c>
      <c r="E95" t="s">
        <v>5</v>
      </c>
      <c r="G95" t="s">
        <v>22</v>
      </c>
      <c r="H95">
        <v>88111</v>
      </c>
      <c r="I95">
        <v>88614</v>
      </c>
      <c r="J95" t="s">
        <v>23</v>
      </c>
      <c r="K95" t="s">
        <v>381</v>
      </c>
      <c r="L95" t="s">
        <v>381</v>
      </c>
      <c r="N95" t="s">
        <v>382</v>
      </c>
      <c r="Q95" t="s">
        <v>379</v>
      </c>
      <c r="R95">
        <v>504</v>
      </c>
      <c r="S95">
        <v>167</v>
      </c>
    </row>
    <row r="96" spans="1:19">
      <c r="A96" t="s">
        <v>26</v>
      </c>
      <c r="C96" t="s">
        <v>20</v>
      </c>
      <c r="D96" t="s">
        <v>21</v>
      </c>
      <c r="E96" t="s">
        <v>5</v>
      </c>
      <c r="G96" t="s">
        <v>22</v>
      </c>
      <c r="H96">
        <v>88566</v>
      </c>
      <c r="I96">
        <v>88775</v>
      </c>
      <c r="J96" t="s">
        <v>23</v>
      </c>
      <c r="K96" t="s">
        <v>385</v>
      </c>
      <c r="L96" t="s">
        <v>385</v>
      </c>
      <c r="N96" t="s">
        <v>386</v>
      </c>
      <c r="Q96" t="s">
        <v>383</v>
      </c>
      <c r="R96">
        <v>210</v>
      </c>
      <c r="S96">
        <v>69</v>
      </c>
    </row>
    <row r="97" spans="1:20">
      <c r="A97" t="s">
        <v>26</v>
      </c>
      <c r="C97" t="s">
        <v>20</v>
      </c>
      <c r="D97" t="s">
        <v>21</v>
      </c>
      <c r="E97" t="s">
        <v>5</v>
      </c>
      <c r="G97" t="s">
        <v>22</v>
      </c>
      <c r="H97">
        <v>88797</v>
      </c>
      <c r="I97">
        <v>89798</v>
      </c>
      <c r="J97" t="s">
        <v>23</v>
      </c>
      <c r="K97" t="s">
        <v>389</v>
      </c>
      <c r="L97" t="s">
        <v>389</v>
      </c>
      <c r="N97" t="s">
        <v>390</v>
      </c>
      <c r="Q97" t="s">
        <v>387</v>
      </c>
      <c r="R97">
        <v>1002</v>
      </c>
      <c r="S97">
        <v>333</v>
      </c>
    </row>
    <row r="98" spans="1:20">
      <c r="A98" t="s">
        <v>26</v>
      </c>
      <c r="C98" t="s">
        <v>20</v>
      </c>
      <c r="D98" t="s">
        <v>21</v>
      </c>
      <c r="E98" t="s">
        <v>5</v>
      </c>
      <c r="G98" t="s">
        <v>22</v>
      </c>
      <c r="H98">
        <v>89889</v>
      </c>
      <c r="I98">
        <v>91388</v>
      </c>
      <c r="J98" t="s">
        <v>23</v>
      </c>
      <c r="K98" t="s">
        <v>393</v>
      </c>
      <c r="L98" t="s">
        <v>393</v>
      </c>
      <c r="N98" t="s">
        <v>394</v>
      </c>
      <c r="Q98" t="s">
        <v>391</v>
      </c>
      <c r="R98">
        <v>1500</v>
      </c>
      <c r="S98">
        <v>499</v>
      </c>
    </row>
    <row r="99" spans="1:20">
      <c r="A99" t="s">
        <v>53</v>
      </c>
      <c r="C99" t="s">
        <v>20</v>
      </c>
      <c r="D99" t="s">
        <v>21</v>
      </c>
      <c r="E99" t="s">
        <v>5</v>
      </c>
      <c r="G99" t="s">
        <v>22</v>
      </c>
      <c r="H99">
        <v>91717</v>
      </c>
      <c r="I99">
        <v>93271</v>
      </c>
      <c r="J99" t="s">
        <v>23</v>
      </c>
      <c r="N99" t="s">
        <v>56</v>
      </c>
      <c r="Q99" t="s">
        <v>395</v>
      </c>
      <c r="R99">
        <v>1555</v>
      </c>
    </row>
    <row r="100" spans="1:20">
      <c r="A100" t="s">
        <v>53</v>
      </c>
      <c r="C100" t="s">
        <v>20</v>
      </c>
      <c r="D100" t="s">
        <v>21</v>
      </c>
      <c r="E100" t="s">
        <v>5</v>
      </c>
      <c r="G100" t="s">
        <v>22</v>
      </c>
      <c r="H100">
        <v>93442</v>
      </c>
      <c r="I100">
        <v>96375</v>
      </c>
      <c r="J100" t="s">
        <v>23</v>
      </c>
      <c r="N100" t="s">
        <v>68</v>
      </c>
      <c r="Q100" t="s">
        <v>397</v>
      </c>
      <c r="R100">
        <v>2934</v>
      </c>
    </row>
    <row r="101" spans="1:20">
      <c r="A101" t="s">
        <v>53</v>
      </c>
      <c r="C101" t="s">
        <v>20</v>
      </c>
      <c r="D101" t="s">
        <v>21</v>
      </c>
      <c r="E101" t="s">
        <v>5</v>
      </c>
      <c r="G101" t="s">
        <v>22</v>
      </c>
      <c r="H101">
        <v>96423</v>
      </c>
      <c r="I101">
        <v>96538</v>
      </c>
      <c r="J101" t="s">
        <v>23</v>
      </c>
      <c r="N101" t="s">
        <v>72</v>
      </c>
      <c r="O101" t="s">
        <v>69</v>
      </c>
      <c r="Q101" t="s">
        <v>399</v>
      </c>
      <c r="R101">
        <v>116</v>
      </c>
    </row>
    <row r="102" spans="1:20">
      <c r="A102" t="s">
        <v>57</v>
      </c>
      <c r="C102" t="s">
        <v>20</v>
      </c>
      <c r="D102" t="s">
        <v>21</v>
      </c>
      <c r="E102" t="s">
        <v>5</v>
      </c>
      <c r="G102" t="s">
        <v>22</v>
      </c>
      <c r="H102">
        <v>96562</v>
      </c>
      <c r="I102">
        <v>96637</v>
      </c>
      <c r="J102" t="s">
        <v>23</v>
      </c>
      <c r="N102" t="s">
        <v>403</v>
      </c>
      <c r="Q102" t="s">
        <v>401</v>
      </c>
      <c r="R102">
        <v>76</v>
      </c>
      <c r="T102" t="s">
        <v>404</v>
      </c>
    </row>
    <row r="103" spans="1:20">
      <c r="A103" t="s">
        <v>57</v>
      </c>
      <c r="C103" t="s">
        <v>20</v>
      </c>
      <c r="D103" t="s">
        <v>21</v>
      </c>
      <c r="E103" t="s">
        <v>5</v>
      </c>
      <c r="G103" t="s">
        <v>22</v>
      </c>
      <c r="H103">
        <v>96643</v>
      </c>
      <c r="I103">
        <v>96718</v>
      </c>
      <c r="J103" t="s">
        <v>23</v>
      </c>
      <c r="N103" t="s">
        <v>407</v>
      </c>
      <c r="Q103" t="s">
        <v>405</v>
      </c>
      <c r="R103">
        <v>76</v>
      </c>
      <c r="T103" t="s">
        <v>408</v>
      </c>
    </row>
    <row r="104" spans="1:20">
      <c r="A104" t="s">
        <v>57</v>
      </c>
      <c r="C104" t="s">
        <v>20</v>
      </c>
      <c r="D104" t="s">
        <v>21</v>
      </c>
      <c r="E104" t="s">
        <v>5</v>
      </c>
      <c r="G104" t="s">
        <v>22</v>
      </c>
      <c r="H104">
        <v>96755</v>
      </c>
      <c r="I104">
        <v>96830</v>
      </c>
      <c r="J104" t="s">
        <v>23</v>
      </c>
      <c r="N104" t="s">
        <v>411</v>
      </c>
      <c r="Q104" t="s">
        <v>409</v>
      </c>
      <c r="R104">
        <v>76</v>
      </c>
      <c r="T104" t="s">
        <v>412</v>
      </c>
    </row>
    <row r="105" spans="1:20">
      <c r="A105" t="s">
        <v>57</v>
      </c>
      <c r="C105" t="s">
        <v>20</v>
      </c>
      <c r="D105" t="s">
        <v>21</v>
      </c>
      <c r="E105" t="s">
        <v>5</v>
      </c>
      <c r="G105" t="s">
        <v>22</v>
      </c>
      <c r="H105">
        <v>96837</v>
      </c>
      <c r="I105">
        <v>96918</v>
      </c>
      <c r="J105" t="s">
        <v>23</v>
      </c>
      <c r="N105" t="s">
        <v>415</v>
      </c>
      <c r="Q105" t="s">
        <v>413</v>
      </c>
      <c r="R105">
        <v>82</v>
      </c>
      <c r="T105" t="s">
        <v>416</v>
      </c>
    </row>
    <row r="106" spans="1:20">
      <c r="A106" t="s">
        <v>57</v>
      </c>
      <c r="C106" t="s">
        <v>20</v>
      </c>
      <c r="D106" t="s">
        <v>21</v>
      </c>
      <c r="E106" t="s">
        <v>5</v>
      </c>
      <c r="G106" t="s">
        <v>22</v>
      </c>
      <c r="H106">
        <v>96943</v>
      </c>
      <c r="I106">
        <v>97017</v>
      </c>
      <c r="J106" t="s">
        <v>23</v>
      </c>
      <c r="N106" t="s">
        <v>419</v>
      </c>
      <c r="Q106" t="s">
        <v>417</v>
      </c>
      <c r="R106">
        <v>75</v>
      </c>
      <c r="T106" t="s">
        <v>420</v>
      </c>
    </row>
    <row r="107" spans="1:20">
      <c r="A107" t="s">
        <v>57</v>
      </c>
      <c r="C107" t="s">
        <v>20</v>
      </c>
      <c r="D107" t="s">
        <v>21</v>
      </c>
      <c r="E107" t="s">
        <v>5</v>
      </c>
      <c r="G107" t="s">
        <v>22</v>
      </c>
      <c r="H107">
        <v>97032</v>
      </c>
      <c r="I107">
        <v>97117</v>
      </c>
      <c r="J107" t="s">
        <v>23</v>
      </c>
      <c r="N107" t="s">
        <v>415</v>
      </c>
      <c r="Q107" t="s">
        <v>421</v>
      </c>
      <c r="R107">
        <v>86</v>
      </c>
      <c r="T107" t="s">
        <v>423</v>
      </c>
    </row>
    <row r="108" spans="1:20">
      <c r="A108" t="s">
        <v>57</v>
      </c>
      <c r="C108" t="s">
        <v>20</v>
      </c>
      <c r="D108" t="s">
        <v>21</v>
      </c>
      <c r="E108" t="s">
        <v>5</v>
      </c>
      <c r="G108" t="s">
        <v>22</v>
      </c>
      <c r="H108">
        <v>97129</v>
      </c>
      <c r="I108">
        <v>97205</v>
      </c>
      <c r="J108" t="s">
        <v>23</v>
      </c>
      <c r="N108" t="s">
        <v>426</v>
      </c>
      <c r="Q108" t="s">
        <v>424</v>
      </c>
      <c r="R108">
        <v>77</v>
      </c>
      <c r="T108" t="s">
        <v>427</v>
      </c>
    </row>
    <row r="109" spans="1:20">
      <c r="A109" t="s">
        <v>57</v>
      </c>
      <c r="C109" t="s">
        <v>20</v>
      </c>
      <c r="D109" t="s">
        <v>21</v>
      </c>
      <c r="E109" t="s">
        <v>5</v>
      </c>
      <c r="G109" t="s">
        <v>22</v>
      </c>
      <c r="H109">
        <v>97222</v>
      </c>
      <c r="I109">
        <v>97298</v>
      </c>
      <c r="J109" t="s">
        <v>23</v>
      </c>
      <c r="N109" t="s">
        <v>430</v>
      </c>
      <c r="Q109" t="s">
        <v>428</v>
      </c>
      <c r="R109">
        <v>77</v>
      </c>
      <c r="T109" t="s">
        <v>431</v>
      </c>
    </row>
    <row r="110" spans="1:20">
      <c r="A110" t="s">
        <v>57</v>
      </c>
      <c r="C110" t="s">
        <v>20</v>
      </c>
      <c r="D110" t="s">
        <v>21</v>
      </c>
      <c r="E110" t="s">
        <v>5</v>
      </c>
      <c r="G110" t="s">
        <v>22</v>
      </c>
      <c r="H110">
        <v>97303</v>
      </c>
      <c r="I110">
        <v>97378</v>
      </c>
      <c r="J110" t="s">
        <v>23</v>
      </c>
      <c r="N110" t="s">
        <v>64</v>
      </c>
      <c r="Q110" t="s">
        <v>432</v>
      </c>
      <c r="R110">
        <v>76</v>
      </c>
      <c r="T110" t="s">
        <v>65</v>
      </c>
    </row>
    <row r="111" spans="1:20">
      <c r="A111" t="s">
        <v>53</v>
      </c>
      <c r="C111" t="s">
        <v>20</v>
      </c>
      <c r="D111" t="s">
        <v>21</v>
      </c>
      <c r="E111" t="s">
        <v>5</v>
      </c>
      <c r="G111" t="s">
        <v>22</v>
      </c>
      <c r="H111">
        <v>97606</v>
      </c>
      <c r="I111">
        <v>99161</v>
      </c>
      <c r="J111" t="s">
        <v>23</v>
      </c>
      <c r="N111" t="s">
        <v>56</v>
      </c>
      <c r="Q111" t="s">
        <v>434</v>
      </c>
      <c r="R111">
        <v>1556</v>
      </c>
    </row>
    <row r="112" spans="1:20">
      <c r="A112" t="s">
        <v>53</v>
      </c>
      <c r="C112" t="s">
        <v>20</v>
      </c>
      <c r="D112" t="s">
        <v>21</v>
      </c>
      <c r="E112" t="s">
        <v>5</v>
      </c>
      <c r="G112" t="s">
        <v>22</v>
      </c>
      <c r="H112">
        <v>99332</v>
      </c>
      <c r="I112">
        <v>102265</v>
      </c>
      <c r="J112" t="s">
        <v>23</v>
      </c>
      <c r="N112" t="s">
        <v>68</v>
      </c>
      <c r="Q112" t="s">
        <v>436</v>
      </c>
      <c r="R112">
        <v>2934</v>
      </c>
    </row>
    <row r="113" spans="1:19">
      <c r="A113" t="s">
        <v>53</v>
      </c>
      <c r="C113" t="s">
        <v>20</v>
      </c>
      <c r="D113" t="s">
        <v>21</v>
      </c>
      <c r="E113" t="s">
        <v>5</v>
      </c>
      <c r="G113" t="s">
        <v>22</v>
      </c>
      <c r="H113">
        <v>102313</v>
      </c>
      <c r="I113">
        <v>102428</v>
      </c>
      <c r="J113" t="s">
        <v>23</v>
      </c>
      <c r="N113" t="s">
        <v>72</v>
      </c>
      <c r="O113" t="s">
        <v>69</v>
      </c>
      <c r="Q113" t="s">
        <v>438</v>
      </c>
      <c r="R113">
        <v>116</v>
      </c>
    </row>
    <row r="114" spans="1:19">
      <c r="A114" t="s">
        <v>26</v>
      </c>
      <c r="C114" t="s">
        <v>20</v>
      </c>
      <c r="D114" t="s">
        <v>21</v>
      </c>
      <c r="E114" t="s">
        <v>5</v>
      </c>
      <c r="G114" t="s">
        <v>22</v>
      </c>
      <c r="H114">
        <v>102455</v>
      </c>
      <c r="I114">
        <v>102655</v>
      </c>
      <c r="J114" t="s">
        <v>23</v>
      </c>
      <c r="K114" t="s">
        <v>442</v>
      </c>
      <c r="L114" t="s">
        <v>442</v>
      </c>
      <c r="N114" t="s">
        <v>36</v>
      </c>
      <c r="Q114" t="s">
        <v>440</v>
      </c>
      <c r="R114">
        <v>201</v>
      </c>
      <c r="S114">
        <v>66</v>
      </c>
    </row>
    <row r="115" spans="1:19">
      <c r="A115" t="s">
        <v>26</v>
      </c>
      <c r="C115" t="s">
        <v>20</v>
      </c>
      <c r="D115" t="s">
        <v>21</v>
      </c>
      <c r="E115" t="s">
        <v>5</v>
      </c>
      <c r="G115" t="s">
        <v>22</v>
      </c>
      <c r="H115">
        <v>102656</v>
      </c>
      <c r="I115">
        <v>103120</v>
      </c>
      <c r="J115" t="s">
        <v>23</v>
      </c>
      <c r="K115" t="s">
        <v>445</v>
      </c>
      <c r="L115" t="s">
        <v>445</v>
      </c>
      <c r="N115" t="s">
        <v>446</v>
      </c>
      <c r="Q115" t="s">
        <v>443</v>
      </c>
      <c r="R115">
        <v>465</v>
      </c>
      <c r="S115">
        <v>154</v>
      </c>
    </row>
    <row r="116" spans="1:19">
      <c r="A116" t="s">
        <v>26</v>
      </c>
      <c r="C116" t="s">
        <v>20</v>
      </c>
      <c r="D116" t="s">
        <v>21</v>
      </c>
      <c r="E116" t="s">
        <v>5</v>
      </c>
      <c r="G116" t="s">
        <v>22</v>
      </c>
      <c r="H116">
        <v>103134</v>
      </c>
      <c r="I116">
        <v>103691</v>
      </c>
      <c r="J116" t="s">
        <v>23</v>
      </c>
      <c r="K116" t="s">
        <v>449</v>
      </c>
      <c r="L116" t="s">
        <v>449</v>
      </c>
      <c r="N116" t="s">
        <v>36</v>
      </c>
      <c r="Q116" t="s">
        <v>447</v>
      </c>
      <c r="R116">
        <v>558</v>
      </c>
      <c r="S116">
        <v>185</v>
      </c>
    </row>
    <row r="117" spans="1:19">
      <c r="A117" t="s">
        <v>26</v>
      </c>
      <c r="C117" t="s">
        <v>20</v>
      </c>
      <c r="D117" t="s">
        <v>21</v>
      </c>
      <c r="E117" t="s">
        <v>5</v>
      </c>
      <c r="G117" t="s">
        <v>22</v>
      </c>
      <c r="H117">
        <v>103691</v>
      </c>
      <c r="I117">
        <v>104782</v>
      </c>
      <c r="J117" t="s">
        <v>23</v>
      </c>
      <c r="K117" t="s">
        <v>452</v>
      </c>
      <c r="L117" t="s">
        <v>452</v>
      </c>
      <c r="N117" t="s">
        <v>453</v>
      </c>
      <c r="Q117" t="s">
        <v>450</v>
      </c>
      <c r="R117">
        <v>1092</v>
      </c>
      <c r="S117">
        <v>363</v>
      </c>
    </row>
    <row r="118" spans="1:19">
      <c r="A118" t="s">
        <v>26</v>
      </c>
      <c r="C118" t="s">
        <v>20</v>
      </c>
      <c r="D118" t="s">
        <v>21</v>
      </c>
      <c r="E118" t="s">
        <v>5</v>
      </c>
      <c r="G118" t="s">
        <v>22</v>
      </c>
      <c r="H118">
        <v>104779</v>
      </c>
      <c r="I118">
        <v>107211</v>
      </c>
      <c r="J118" t="s">
        <v>23</v>
      </c>
      <c r="K118" t="s">
        <v>456</v>
      </c>
      <c r="L118" t="s">
        <v>456</v>
      </c>
      <c r="N118" t="s">
        <v>457</v>
      </c>
      <c r="Q118" t="s">
        <v>454</v>
      </c>
      <c r="R118">
        <v>2433</v>
      </c>
      <c r="S118">
        <v>810</v>
      </c>
    </row>
    <row r="119" spans="1:19">
      <c r="A119" t="s">
        <v>26</v>
      </c>
      <c r="C119" t="s">
        <v>20</v>
      </c>
      <c r="D119" t="s">
        <v>21</v>
      </c>
      <c r="E119" t="s">
        <v>5</v>
      </c>
      <c r="G119" t="s">
        <v>22</v>
      </c>
      <c r="H119">
        <v>107305</v>
      </c>
      <c r="I119">
        <v>108684</v>
      </c>
      <c r="J119" t="s">
        <v>23</v>
      </c>
      <c r="K119" t="s">
        <v>460</v>
      </c>
      <c r="L119" t="s">
        <v>460</v>
      </c>
      <c r="N119" t="s">
        <v>461</v>
      </c>
      <c r="Q119" t="s">
        <v>458</v>
      </c>
      <c r="R119">
        <v>1380</v>
      </c>
      <c r="S119">
        <v>459</v>
      </c>
    </row>
    <row r="120" spans="1:19">
      <c r="A120" t="s">
        <v>26</v>
      </c>
      <c r="C120" t="s">
        <v>20</v>
      </c>
      <c r="D120" t="s">
        <v>21</v>
      </c>
      <c r="E120" t="s">
        <v>5</v>
      </c>
      <c r="G120" t="s">
        <v>22</v>
      </c>
      <c r="H120">
        <v>108688</v>
      </c>
      <c r="I120">
        <v>109770</v>
      </c>
      <c r="J120" t="s">
        <v>23</v>
      </c>
      <c r="K120" t="s">
        <v>464</v>
      </c>
      <c r="L120" t="s">
        <v>464</v>
      </c>
      <c r="N120" t="s">
        <v>465</v>
      </c>
      <c r="Q120" t="s">
        <v>462</v>
      </c>
      <c r="R120">
        <v>1083</v>
      </c>
      <c r="S120">
        <v>360</v>
      </c>
    </row>
    <row r="121" spans="1:19">
      <c r="A121" t="s">
        <v>26</v>
      </c>
      <c r="C121" t="s">
        <v>20</v>
      </c>
      <c r="D121" t="s">
        <v>21</v>
      </c>
      <c r="E121" t="s">
        <v>5</v>
      </c>
      <c r="G121" t="s">
        <v>22</v>
      </c>
      <c r="H121">
        <v>109884</v>
      </c>
      <c r="I121">
        <v>110984</v>
      </c>
      <c r="J121" t="s">
        <v>23</v>
      </c>
      <c r="K121" t="s">
        <v>468</v>
      </c>
      <c r="L121" t="s">
        <v>468</v>
      </c>
      <c r="N121" t="s">
        <v>469</v>
      </c>
      <c r="Q121" t="s">
        <v>466</v>
      </c>
      <c r="R121">
        <v>1101</v>
      </c>
      <c r="S121">
        <v>366</v>
      </c>
    </row>
    <row r="122" spans="1:19">
      <c r="A122" t="s">
        <v>26</v>
      </c>
      <c r="C122" t="s">
        <v>20</v>
      </c>
      <c r="D122" t="s">
        <v>21</v>
      </c>
      <c r="E122" t="s">
        <v>5</v>
      </c>
      <c r="G122" t="s">
        <v>22</v>
      </c>
      <c r="H122">
        <v>110997</v>
      </c>
      <c r="I122">
        <v>111695</v>
      </c>
      <c r="J122" t="s">
        <v>23</v>
      </c>
      <c r="K122" t="s">
        <v>472</v>
      </c>
      <c r="L122" t="s">
        <v>472</v>
      </c>
      <c r="N122" t="s">
        <v>473</v>
      </c>
      <c r="Q122" t="s">
        <v>470</v>
      </c>
      <c r="R122">
        <v>699</v>
      </c>
      <c r="S122">
        <v>232</v>
      </c>
    </row>
    <row r="123" spans="1:19">
      <c r="A123" t="s">
        <v>26</v>
      </c>
      <c r="C123" t="s">
        <v>20</v>
      </c>
      <c r="D123" t="s">
        <v>21</v>
      </c>
      <c r="E123" t="s">
        <v>5</v>
      </c>
      <c r="G123" t="s">
        <v>22</v>
      </c>
      <c r="H123">
        <v>111688</v>
      </c>
      <c r="I123">
        <v>112164</v>
      </c>
      <c r="J123" t="s">
        <v>23</v>
      </c>
      <c r="K123" t="s">
        <v>476</v>
      </c>
      <c r="L123" t="s">
        <v>476</v>
      </c>
      <c r="N123" t="s">
        <v>477</v>
      </c>
      <c r="Q123" t="s">
        <v>474</v>
      </c>
      <c r="R123">
        <v>477</v>
      </c>
      <c r="S123">
        <v>158</v>
      </c>
    </row>
    <row r="124" spans="1:19">
      <c r="A124" t="s">
        <v>26</v>
      </c>
      <c r="C124" t="s">
        <v>20</v>
      </c>
      <c r="D124" t="s">
        <v>21</v>
      </c>
      <c r="E124" t="s">
        <v>5</v>
      </c>
      <c r="G124" t="s">
        <v>22</v>
      </c>
      <c r="H124">
        <v>112256</v>
      </c>
      <c r="I124">
        <v>113707</v>
      </c>
      <c r="J124" t="s">
        <v>23</v>
      </c>
      <c r="K124" t="s">
        <v>480</v>
      </c>
      <c r="L124" t="s">
        <v>480</v>
      </c>
      <c r="N124" t="s">
        <v>481</v>
      </c>
      <c r="Q124" t="s">
        <v>478</v>
      </c>
      <c r="R124">
        <v>1452</v>
      </c>
      <c r="S124">
        <v>483</v>
      </c>
    </row>
    <row r="125" spans="1:19">
      <c r="A125" t="s">
        <v>26</v>
      </c>
      <c r="C125" t="s">
        <v>20</v>
      </c>
      <c r="D125" t="s">
        <v>21</v>
      </c>
      <c r="E125" t="s">
        <v>5</v>
      </c>
      <c r="G125" t="s">
        <v>22</v>
      </c>
      <c r="H125">
        <v>114018</v>
      </c>
      <c r="I125">
        <v>114671</v>
      </c>
      <c r="J125" t="s">
        <v>23</v>
      </c>
      <c r="K125" t="s">
        <v>484</v>
      </c>
      <c r="L125" t="s">
        <v>484</v>
      </c>
      <c r="N125" t="s">
        <v>485</v>
      </c>
      <c r="Q125" t="s">
        <v>482</v>
      </c>
      <c r="R125">
        <v>654</v>
      </c>
      <c r="S125">
        <v>217</v>
      </c>
    </row>
    <row r="126" spans="1:19">
      <c r="A126" t="s">
        <v>26</v>
      </c>
      <c r="C126" t="s">
        <v>20</v>
      </c>
      <c r="D126" t="s">
        <v>21</v>
      </c>
      <c r="E126" t="s">
        <v>5</v>
      </c>
      <c r="G126" t="s">
        <v>22</v>
      </c>
      <c r="H126">
        <v>114668</v>
      </c>
      <c r="I126">
        <v>116068</v>
      </c>
      <c r="J126" t="s">
        <v>23</v>
      </c>
      <c r="K126" t="s">
        <v>488</v>
      </c>
      <c r="L126" t="s">
        <v>488</v>
      </c>
      <c r="N126" t="s">
        <v>489</v>
      </c>
      <c r="Q126" t="s">
        <v>486</v>
      </c>
      <c r="R126">
        <v>1401</v>
      </c>
      <c r="S126">
        <v>466</v>
      </c>
    </row>
    <row r="127" spans="1:19">
      <c r="A127" t="s">
        <v>26</v>
      </c>
      <c r="C127" t="s">
        <v>20</v>
      </c>
      <c r="D127" t="s">
        <v>21</v>
      </c>
      <c r="E127" t="s">
        <v>5</v>
      </c>
      <c r="G127" t="s">
        <v>22</v>
      </c>
      <c r="H127">
        <v>116073</v>
      </c>
      <c r="I127">
        <v>116504</v>
      </c>
      <c r="J127" t="s">
        <v>23</v>
      </c>
      <c r="K127" t="s">
        <v>492</v>
      </c>
      <c r="L127" t="s">
        <v>492</v>
      </c>
      <c r="N127" t="s">
        <v>493</v>
      </c>
      <c r="Q127" t="s">
        <v>490</v>
      </c>
      <c r="R127">
        <v>432</v>
      </c>
      <c r="S127">
        <v>143</v>
      </c>
    </row>
    <row r="128" spans="1:19">
      <c r="A128" t="s">
        <v>26</v>
      </c>
      <c r="C128" t="s">
        <v>20</v>
      </c>
      <c r="D128" t="s">
        <v>21</v>
      </c>
      <c r="E128" t="s">
        <v>5</v>
      </c>
      <c r="G128" t="s">
        <v>22</v>
      </c>
      <c r="H128">
        <v>116488</v>
      </c>
      <c r="I128">
        <v>117237</v>
      </c>
      <c r="J128" t="s">
        <v>23</v>
      </c>
      <c r="K128" t="s">
        <v>496</v>
      </c>
      <c r="L128" t="s">
        <v>496</v>
      </c>
      <c r="N128" t="s">
        <v>497</v>
      </c>
      <c r="Q128" t="s">
        <v>494</v>
      </c>
      <c r="R128">
        <v>750</v>
      </c>
      <c r="S128">
        <v>249</v>
      </c>
    </row>
    <row r="129" spans="1:19">
      <c r="A129" t="s">
        <v>26</v>
      </c>
      <c r="C129" t="s">
        <v>20</v>
      </c>
      <c r="D129" t="s">
        <v>21</v>
      </c>
      <c r="E129" t="s">
        <v>5</v>
      </c>
      <c r="G129" t="s">
        <v>22</v>
      </c>
      <c r="H129">
        <v>117244</v>
      </c>
      <c r="I129">
        <v>117756</v>
      </c>
      <c r="J129" t="s">
        <v>23</v>
      </c>
      <c r="K129" t="s">
        <v>500</v>
      </c>
      <c r="L129" t="s">
        <v>500</v>
      </c>
      <c r="N129" t="s">
        <v>36</v>
      </c>
      <c r="Q129" t="s">
        <v>498</v>
      </c>
      <c r="R129">
        <v>513</v>
      </c>
      <c r="S129">
        <v>170</v>
      </c>
    </row>
    <row r="130" spans="1:19">
      <c r="A130" t="s">
        <v>26</v>
      </c>
      <c r="C130" t="s">
        <v>20</v>
      </c>
      <c r="D130" t="s">
        <v>21</v>
      </c>
      <c r="E130" t="s">
        <v>5</v>
      </c>
      <c r="G130" t="s">
        <v>22</v>
      </c>
      <c r="H130">
        <v>117819</v>
      </c>
      <c r="I130">
        <v>118475</v>
      </c>
      <c r="J130" t="s">
        <v>23</v>
      </c>
      <c r="K130" t="s">
        <v>503</v>
      </c>
      <c r="L130" t="s">
        <v>503</v>
      </c>
      <c r="N130" t="s">
        <v>504</v>
      </c>
      <c r="Q130" t="s">
        <v>501</v>
      </c>
      <c r="R130">
        <v>657</v>
      </c>
      <c r="S130">
        <v>218</v>
      </c>
    </row>
    <row r="131" spans="1:19">
      <c r="A131" t="s">
        <v>26</v>
      </c>
      <c r="C131" t="s">
        <v>20</v>
      </c>
      <c r="D131" t="s">
        <v>21</v>
      </c>
      <c r="E131" t="s">
        <v>5</v>
      </c>
      <c r="G131" t="s">
        <v>22</v>
      </c>
      <c r="H131">
        <v>118561</v>
      </c>
      <c r="I131">
        <v>118710</v>
      </c>
      <c r="J131" t="s">
        <v>23</v>
      </c>
      <c r="K131" t="s">
        <v>507</v>
      </c>
      <c r="L131" t="s">
        <v>507</v>
      </c>
      <c r="N131" t="s">
        <v>508</v>
      </c>
      <c r="Q131" t="s">
        <v>505</v>
      </c>
      <c r="R131">
        <v>150</v>
      </c>
      <c r="S131">
        <v>49</v>
      </c>
    </row>
    <row r="132" spans="1:19">
      <c r="A132" t="s">
        <v>26</v>
      </c>
      <c r="C132" t="s">
        <v>20</v>
      </c>
      <c r="D132" t="s">
        <v>21</v>
      </c>
      <c r="E132" t="s">
        <v>5</v>
      </c>
      <c r="G132" t="s">
        <v>22</v>
      </c>
      <c r="H132">
        <v>118743</v>
      </c>
      <c r="I132">
        <v>118922</v>
      </c>
      <c r="J132" t="s">
        <v>23</v>
      </c>
      <c r="K132" t="s">
        <v>511</v>
      </c>
      <c r="L132" t="s">
        <v>511</v>
      </c>
      <c r="N132" t="s">
        <v>512</v>
      </c>
      <c r="Q132" t="s">
        <v>509</v>
      </c>
      <c r="R132">
        <v>180</v>
      </c>
      <c r="S132">
        <v>59</v>
      </c>
    </row>
    <row r="133" spans="1:19">
      <c r="A133" t="s">
        <v>26</v>
      </c>
      <c r="C133" t="s">
        <v>20</v>
      </c>
      <c r="D133" t="s">
        <v>21</v>
      </c>
      <c r="E133" t="s">
        <v>5</v>
      </c>
      <c r="G133" t="s">
        <v>22</v>
      </c>
      <c r="H133">
        <v>119087</v>
      </c>
      <c r="I133">
        <v>119620</v>
      </c>
      <c r="J133" t="s">
        <v>23</v>
      </c>
      <c r="K133" t="s">
        <v>515</v>
      </c>
      <c r="L133" t="s">
        <v>515</v>
      </c>
      <c r="N133" t="s">
        <v>516</v>
      </c>
      <c r="Q133" t="s">
        <v>513</v>
      </c>
      <c r="R133">
        <v>534</v>
      </c>
      <c r="S133">
        <v>177</v>
      </c>
    </row>
    <row r="134" spans="1:19">
      <c r="A134" t="s">
        <v>26</v>
      </c>
      <c r="C134" t="s">
        <v>20</v>
      </c>
      <c r="D134" t="s">
        <v>21</v>
      </c>
      <c r="E134" t="s">
        <v>5</v>
      </c>
      <c r="G134" t="s">
        <v>22</v>
      </c>
      <c r="H134">
        <v>119737</v>
      </c>
      <c r="I134">
        <v>120213</v>
      </c>
      <c r="J134" t="s">
        <v>23</v>
      </c>
      <c r="K134" t="s">
        <v>519</v>
      </c>
      <c r="L134" t="s">
        <v>519</v>
      </c>
      <c r="N134" t="s">
        <v>520</v>
      </c>
      <c r="Q134" t="s">
        <v>517</v>
      </c>
      <c r="R134">
        <v>477</v>
      </c>
      <c r="S134">
        <v>158</v>
      </c>
    </row>
    <row r="135" spans="1:19">
      <c r="A135" t="s">
        <v>26</v>
      </c>
      <c r="C135" t="s">
        <v>20</v>
      </c>
      <c r="D135" t="s">
        <v>21</v>
      </c>
      <c r="E135" t="s">
        <v>5</v>
      </c>
      <c r="G135" t="s">
        <v>22</v>
      </c>
      <c r="H135">
        <v>120308</v>
      </c>
      <c r="I135">
        <v>121006</v>
      </c>
      <c r="J135" t="s">
        <v>23</v>
      </c>
      <c r="K135" t="s">
        <v>523</v>
      </c>
      <c r="L135" t="s">
        <v>523</v>
      </c>
      <c r="N135" t="s">
        <v>524</v>
      </c>
      <c r="Q135" t="s">
        <v>521</v>
      </c>
      <c r="R135">
        <v>699</v>
      </c>
      <c r="S135">
        <v>232</v>
      </c>
    </row>
    <row r="136" spans="1:19">
      <c r="A136" t="s">
        <v>26</v>
      </c>
      <c r="C136" t="s">
        <v>20</v>
      </c>
      <c r="D136" t="s">
        <v>21</v>
      </c>
      <c r="E136" t="s">
        <v>5</v>
      </c>
      <c r="G136" t="s">
        <v>22</v>
      </c>
      <c r="H136">
        <v>121261</v>
      </c>
      <c r="I136">
        <v>121761</v>
      </c>
      <c r="J136" t="s">
        <v>23</v>
      </c>
      <c r="K136" t="s">
        <v>527</v>
      </c>
      <c r="L136" t="s">
        <v>527</v>
      </c>
      <c r="N136" t="s">
        <v>528</v>
      </c>
      <c r="Q136" t="s">
        <v>525</v>
      </c>
      <c r="R136">
        <v>501</v>
      </c>
      <c r="S136">
        <v>166</v>
      </c>
    </row>
    <row r="137" spans="1:19">
      <c r="A137" t="s">
        <v>26</v>
      </c>
      <c r="C137" t="s">
        <v>20</v>
      </c>
      <c r="D137" t="s">
        <v>21</v>
      </c>
      <c r="E137" t="s">
        <v>5</v>
      </c>
      <c r="G137" t="s">
        <v>22</v>
      </c>
      <c r="H137">
        <v>121803</v>
      </c>
      <c r="I137">
        <v>122174</v>
      </c>
      <c r="J137" t="s">
        <v>23</v>
      </c>
      <c r="K137" t="s">
        <v>531</v>
      </c>
      <c r="L137" t="s">
        <v>531</v>
      </c>
      <c r="N137" t="s">
        <v>532</v>
      </c>
      <c r="Q137" t="s">
        <v>529</v>
      </c>
      <c r="R137">
        <v>372</v>
      </c>
      <c r="S137">
        <v>123</v>
      </c>
    </row>
    <row r="138" spans="1:19">
      <c r="A138" t="s">
        <v>26</v>
      </c>
      <c r="C138" t="s">
        <v>20</v>
      </c>
      <c r="D138" t="s">
        <v>21</v>
      </c>
      <c r="E138" t="s">
        <v>5</v>
      </c>
      <c r="G138" t="s">
        <v>22</v>
      </c>
      <c r="H138">
        <v>122266</v>
      </c>
      <c r="I138">
        <v>122871</v>
      </c>
      <c r="J138" t="s">
        <v>23</v>
      </c>
      <c r="K138" t="s">
        <v>535</v>
      </c>
      <c r="L138" t="s">
        <v>535</v>
      </c>
      <c r="N138" t="s">
        <v>536</v>
      </c>
      <c r="Q138" t="s">
        <v>533</v>
      </c>
      <c r="R138">
        <v>606</v>
      </c>
      <c r="S138">
        <v>201</v>
      </c>
    </row>
    <row r="139" spans="1:19">
      <c r="A139" t="s">
        <v>26</v>
      </c>
      <c r="C139" t="s">
        <v>20</v>
      </c>
      <c r="D139" t="s">
        <v>21</v>
      </c>
      <c r="E139" t="s">
        <v>5</v>
      </c>
      <c r="G139" t="s">
        <v>22</v>
      </c>
      <c r="H139">
        <v>123116</v>
      </c>
      <c r="I139">
        <v>126697</v>
      </c>
      <c r="J139" t="s">
        <v>23</v>
      </c>
      <c r="K139" t="s">
        <v>539</v>
      </c>
      <c r="L139" t="s">
        <v>539</v>
      </c>
      <c r="N139" t="s">
        <v>540</v>
      </c>
      <c r="Q139" t="s">
        <v>537</v>
      </c>
      <c r="R139">
        <v>3582</v>
      </c>
      <c r="S139">
        <v>1193</v>
      </c>
    </row>
    <row r="140" spans="1:19">
      <c r="A140" t="s">
        <v>26</v>
      </c>
      <c r="C140" t="s">
        <v>20</v>
      </c>
      <c r="D140" t="s">
        <v>21</v>
      </c>
      <c r="E140" t="s">
        <v>5</v>
      </c>
      <c r="G140" t="s">
        <v>22</v>
      </c>
      <c r="H140">
        <v>126760</v>
      </c>
      <c r="I140">
        <v>130359</v>
      </c>
      <c r="J140" t="s">
        <v>23</v>
      </c>
      <c r="K140" t="s">
        <v>543</v>
      </c>
      <c r="L140" t="s">
        <v>543</v>
      </c>
      <c r="N140" t="s">
        <v>544</v>
      </c>
      <c r="Q140" t="s">
        <v>541</v>
      </c>
      <c r="R140">
        <v>3600</v>
      </c>
      <c r="S140">
        <v>1199</v>
      </c>
    </row>
    <row r="141" spans="1:19">
      <c r="A141" t="s">
        <v>26</v>
      </c>
      <c r="C141" t="s">
        <v>20</v>
      </c>
      <c r="D141" t="s">
        <v>21</v>
      </c>
      <c r="E141" t="s">
        <v>5</v>
      </c>
      <c r="G141" t="s">
        <v>22</v>
      </c>
      <c r="H141">
        <v>130528</v>
      </c>
      <c r="I141">
        <v>130776</v>
      </c>
      <c r="J141" t="s">
        <v>23</v>
      </c>
      <c r="K141" t="s">
        <v>547</v>
      </c>
      <c r="L141" t="s">
        <v>547</v>
      </c>
      <c r="N141" t="s">
        <v>532</v>
      </c>
      <c r="Q141" t="s">
        <v>545</v>
      </c>
      <c r="R141">
        <v>249</v>
      </c>
      <c r="S141">
        <v>82</v>
      </c>
    </row>
    <row r="142" spans="1:19">
      <c r="A142" t="s">
        <v>26</v>
      </c>
      <c r="C142" t="s">
        <v>20</v>
      </c>
      <c r="D142" t="s">
        <v>21</v>
      </c>
      <c r="E142" t="s">
        <v>5</v>
      </c>
      <c r="G142" t="s">
        <v>22</v>
      </c>
      <c r="H142">
        <v>130892</v>
      </c>
      <c r="I142">
        <v>131308</v>
      </c>
      <c r="J142" t="s">
        <v>23</v>
      </c>
      <c r="K142" t="s">
        <v>550</v>
      </c>
      <c r="L142" t="s">
        <v>550</v>
      </c>
      <c r="N142" t="s">
        <v>551</v>
      </c>
      <c r="Q142" t="s">
        <v>548</v>
      </c>
      <c r="R142">
        <v>417</v>
      </c>
      <c r="S142">
        <v>138</v>
      </c>
    </row>
    <row r="143" spans="1:19">
      <c r="A143" t="s">
        <v>26</v>
      </c>
      <c r="C143" t="s">
        <v>20</v>
      </c>
      <c r="D143" t="s">
        <v>21</v>
      </c>
      <c r="E143" t="s">
        <v>5</v>
      </c>
      <c r="G143" t="s">
        <v>22</v>
      </c>
      <c r="H143">
        <v>131349</v>
      </c>
      <c r="I143">
        <v>131819</v>
      </c>
      <c r="J143" t="s">
        <v>23</v>
      </c>
      <c r="K143" t="s">
        <v>554</v>
      </c>
      <c r="L143" t="s">
        <v>554</v>
      </c>
      <c r="N143" t="s">
        <v>555</v>
      </c>
      <c r="Q143" t="s">
        <v>552</v>
      </c>
      <c r="R143">
        <v>471</v>
      </c>
      <c r="S143">
        <v>156</v>
      </c>
    </row>
    <row r="144" spans="1:19">
      <c r="A144" t="s">
        <v>26</v>
      </c>
      <c r="C144" t="s">
        <v>20</v>
      </c>
      <c r="D144" t="s">
        <v>21</v>
      </c>
      <c r="E144" t="s">
        <v>5</v>
      </c>
      <c r="G144" t="s">
        <v>22</v>
      </c>
      <c r="H144">
        <v>131872</v>
      </c>
      <c r="I144">
        <v>133950</v>
      </c>
      <c r="J144" t="s">
        <v>23</v>
      </c>
      <c r="K144" t="s">
        <v>558</v>
      </c>
      <c r="L144" t="s">
        <v>558</v>
      </c>
      <c r="N144" t="s">
        <v>559</v>
      </c>
      <c r="Q144" t="s">
        <v>556</v>
      </c>
      <c r="R144">
        <v>2079</v>
      </c>
      <c r="S144">
        <v>692</v>
      </c>
    </row>
    <row r="145" spans="1:19">
      <c r="A145" t="s">
        <v>26</v>
      </c>
      <c r="C145" t="s">
        <v>20</v>
      </c>
      <c r="D145" t="s">
        <v>21</v>
      </c>
      <c r="E145" t="s">
        <v>5</v>
      </c>
      <c r="G145" t="s">
        <v>22</v>
      </c>
      <c r="H145">
        <v>134070</v>
      </c>
      <c r="I145">
        <v>135260</v>
      </c>
      <c r="J145" t="s">
        <v>23</v>
      </c>
      <c r="K145" t="s">
        <v>562</v>
      </c>
      <c r="L145" t="s">
        <v>562</v>
      </c>
      <c r="N145" t="s">
        <v>563</v>
      </c>
      <c r="Q145" t="s">
        <v>560</v>
      </c>
      <c r="R145">
        <v>1191</v>
      </c>
      <c r="S145">
        <v>396</v>
      </c>
    </row>
    <row r="146" spans="1:19">
      <c r="A146" t="s">
        <v>26</v>
      </c>
      <c r="C146" t="s">
        <v>20</v>
      </c>
      <c r="D146" t="s">
        <v>21</v>
      </c>
      <c r="E146" t="s">
        <v>5</v>
      </c>
      <c r="G146" t="s">
        <v>22</v>
      </c>
      <c r="H146">
        <v>135364</v>
      </c>
      <c r="I146">
        <v>136329</v>
      </c>
      <c r="J146" t="s">
        <v>23</v>
      </c>
      <c r="K146" t="s">
        <v>566</v>
      </c>
      <c r="L146" t="s">
        <v>566</v>
      </c>
      <c r="N146" t="s">
        <v>567</v>
      </c>
      <c r="Q146" t="s">
        <v>564</v>
      </c>
      <c r="R146">
        <v>966</v>
      </c>
      <c r="S146">
        <v>321</v>
      </c>
    </row>
    <row r="147" spans="1:19">
      <c r="A147" t="s">
        <v>26</v>
      </c>
      <c r="C147" t="s">
        <v>20</v>
      </c>
      <c r="D147" t="s">
        <v>21</v>
      </c>
      <c r="E147" t="s">
        <v>5</v>
      </c>
      <c r="G147" t="s">
        <v>22</v>
      </c>
      <c r="H147">
        <v>136578</v>
      </c>
      <c r="I147">
        <v>136886</v>
      </c>
      <c r="J147" t="s">
        <v>23</v>
      </c>
      <c r="K147" t="s">
        <v>570</v>
      </c>
      <c r="L147" t="s">
        <v>570</v>
      </c>
      <c r="N147" t="s">
        <v>571</v>
      </c>
      <c r="Q147" t="s">
        <v>568</v>
      </c>
      <c r="R147">
        <v>309</v>
      </c>
      <c r="S147">
        <v>102</v>
      </c>
    </row>
    <row r="148" spans="1:19">
      <c r="A148" t="s">
        <v>26</v>
      </c>
      <c r="C148" t="s">
        <v>20</v>
      </c>
      <c r="D148" t="s">
        <v>21</v>
      </c>
      <c r="E148" t="s">
        <v>5</v>
      </c>
      <c r="G148" t="s">
        <v>22</v>
      </c>
      <c r="H148">
        <v>136926</v>
      </c>
      <c r="I148">
        <v>137555</v>
      </c>
      <c r="J148" t="s">
        <v>23</v>
      </c>
      <c r="K148" t="s">
        <v>574</v>
      </c>
      <c r="L148" t="s">
        <v>574</v>
      </c>
      <c r="N148" t="s">
        <v>575</v>
      </c>
      <c r="Q148" t="s">
        <v>572</v>
      </c>
      <c r="R148">
        <v>630</v>
      </c>
      <c r="S148">
        <v>209</v>
      </c>
    </row>
    <row r="149" spans="1:19">
      <c r="A149" t="s">
        <v>26</v>
      </c>
      <c r="C149" t="s">
        <v>20</v>
      </c>
      <c r="D149" t="s">
        <v>21</v>
      </c>
      <c r="E149" t="s">
        <v>5</v>
      </c>
      <c r="G149" t="s">
        <v>22</v>
      </c>
      <c r="H149">
        <v>137583</v>
      </c>
      <c r="I149">
        <v>138206</v>
      </c>
      <c r="J149" t="s">
        <v>23</v>
      </c>
      <c r="K149" t="s">
        <v>578</v>
      </c>
      <c r="L149" t="s">
        <v>578</v>
      </c>
      <c r="N149" t="s">
        <v>579</v>
      </c>
      <c r="Q149" t="s">
        <v>576</v>
      </c>
      <c r="R149">
        <v>624</v>
      </c>
      <c r="S149">
        <v>207</v>
      </c>
    </row>
    <row r="150" spans="1:19">
      <c r="A150" t="s">
        <v>26</v>
      </c>
      <c r="C150" t="s">
        <v>20</v>
      </c>
      <c r="D150" t="s">
        <v>21</v>
      </c>
      <c r="E150" t="s">
        <v>5</v>
      </c>
      <c r="G150" t="s">
        <v>22</v>
      </c>
      <c r="H150">
        <v>138206</v>
      </c>
      <c r="I150">
        <v>138493</v>
      </c>
      <c r="J150" t="s">
        <v>23</v>
      </c>
      <c r="K150" t="s">
        <v>582</v>
      </c>
      <c r="L150" t="s">
        <v>582</v>
      </c>
      <c r="N150" t="s">
        <v>583</v>
      </c>
      <c r="Q150" t="s">
        <v>580</v>
      </c>
      <c r="R150">
        <v>288</v>
      </c>
      <c r="S150">
        <v>95</v>
      </c>
    </row>
    <row r="151" spans="1:19">
      <c r="A151" t="s">
        <v>26</v>
      </c>
      <c r="C151" t="s">
        <v>20</v>
      </c>
      <c r="D151" t="s">
        <v>21</v>
      </c>
      <c r="E151" t="s">
        <v>5</v>
      </c>
      <c r="G151" t="s">
        <v>22</v>
      </c>
      <c r="H151">
        <v>138525</v>
      </c>
      <c r="I151">
        <v>139358</v>
      </c>
      <c r="J151" t="s">
        <v>23</v>
      </c>
      <c r="K151" t="s">
        <v>586</v>
      </c>
      <c r="L151" t="s">
        <v>586</v>
      </c>
      <c r="N151" t="s">
        <v>587</v>
      </c>
      <c r="Q151" t="s">
        <v>584</v>
      </c>
      <c r="R151">
        <v>834</v>
      </c>
      <c r="S151">
        <v>277</v>
      </c>
    </row>
    <row r="152" spans="1:19">
      <c r="A152" t="s">
        <v>26</v>
      </c>
      <c r="C152" t="s">
        <v>20</v>
      </c>
      <c r="D152" t="s">
        <v>21</v>
      </c>
      <c r="E152" t="s">
        <v>5</v>
      </c>
      <c r="G152" t="s">
        <v>22</v>
      </c>
      <c r="H152">
        <v>139416</v>
      </c>
      <c r="I152">
        <v>139694</v>
      </c>
      <c r="J152" t="s">
        <v>23</v>
      </c>
      <c r="K152" t="s">
        <v>590</v>
      </c>
      <c r="L152" t="s">
        <v>590</v>
      </c>
      <c r="N152" t="s">
        <v>591</v>
      </c>
      <c r="Q152" t="s">
        <v>588</v>
      </c>
      <c r="R152">
        <v>279</v>
      </c>
      <c r="S152">
        <v>92</v>
      </c>
    </row>
    <row r="153" spans="1:19">
      <c r="A153" t="s">
        <v>26</v>
      </c>
      <c r="C153" t="s">
        <v>20</v>
      </c>
      <c r="D153" t="s">
        <v>21</v>
      </c>
      <c r="E153" t="s">
        <v>5</v>
      </c>
      <c r="G153" t="s">
        <v>22</v>
      </c>
      <c r="H153">
        <v>139711</v>
      </c>
      <c r="I153">
        <v>140052</v>
      </c>
      <c r="J153" t="s">
        <v>23</v>
      </c>
      <c r="K153" t="s">
        <v>594</v>
      </c>
      <c r="L153" t="s">
        <v>594</v>
      </c>
      <c r="N153" t="s">
        <v>595</v>
      </c>
      <c r="Q153" t="s">
        <v>592</v>
      </c>
      <c r="R153">
        <v>342</v>
      </c>
      <c r="S153">
        <v>113</v>
      </c>
    </row>
    <row r="154" spans="1:19">
      <c r="A154" t="s">
        <v>26</v>
      </c>
      <c r="C154" t="s">
        <v>20</v>
      </c>
      <c r="D154" t="s">
        <v>21</v>
      </c>
      <c r="E154" t="s">
        <v>5</v>
      </c>
      <c r="G154" t="s">
        <v>22</v>
      </c>
      <c r="H154">
        <v>140056</v>
      </c>
      <c r="I154">
        <v>140712</v>
      </c>
      <c r="J154" t="s">
        <v>23</v>
      </c>
      <c r="K154" t="s">
        <v>598</v>
      </c>
      <c r="L154" t="s">
        <v>598</v>
      </c>
      <c r="N154" t="s">
        <v>599</v>
      </c>
      <c r="Q154" t="s">
        <v>596</v>
      </c>
      <c r="R154">
        <v>657</v>
      </c>
      <c r="S154">
        <v>218</v>
      </c>
    </row>
    <row r="155" spans="1:19">
      <c r="A155" t="s">
        <v>26</v>
      </c>
      <c r="C155" t="s">
        <v>20</v>
      </c>
      <c r="D155" t="s">
        <v>21</v>
      </c>
      <c r="E155" t="s">
        <v>5</v>
      </c>
      <c r="G155" t="s">
        <v>22</v>
      </c>
      <c r="H155">
        <v>140714</v>
      </c>
      <c r="I155">
        <v>141148</v>
      </c>
      <c r="J155" t="s">
        <v>23</v>
      </c>
      <c r="K155" t="s">
        <v>602</v>
      </c>
      <c r="L155" t="s">
        <v>602</v>
      </c>
      <c r="N155" t="s">
        <v>603</v>
      </c>
      <c r="Q155" t="s">
        <v>600</v>
      </c>
      <c r="R155">
        <v>435</v>
      </c>
      <c r="S155">
        <v>144</v>
      </c>
    </row>
    <row r="156" spans="1:19">
      <c r="A156" t="s">
        <v>26</v>
      </c>
      <c r="C156" t="s">
        <v>20</v>
      </c>
      <c r="D156" t="s">
        <v>21</v>
      </c>
      <c r="E156" t="s">
        <v>5</v>
      </c>
      <c r="G156" t="s">
        <v>22</v>
      </c>
      <c r="H156">
        <v>141138</v>
      </c>
      <c r="I156">
        <v>141338</v>
      </c>
      <c r="J156" t="s">
        <v>23</v>
      </c>
      <c r="K156" t="s">
        <v>606</v>
      </c>
      <c r="L156" t="s">
        <v>606</v>
      </c>
      <c r="N156" t="s">
        <v>607</v>
      </c>
      <c r="Q156" t="s">
        <v>604</v>
      </c>
      <c r="R156">
        <v>201</v>
      </c>
      <c r="S156">
        <v>66</v>
      </c>
    </row>
    <row r="157" spans="1:19">
      <c r="A157" t="s">
        <v>26</v>
      </c>
      <c r="C157" t="s">
        <v>20</v>
      </c>
      <c r="D157" t="s">
        <v>21</v>
      </c>
      <c r="E157" t="s">
        <v>5</v>
      </c>
      <c r="G157" t="s">
        <v>22</v>
      </c>
      <c r="H157">
        <v>141361</v>
      </c>
      <c r="I157">
        <v>141624</v>
      </c>
      <c r="J157" t="s">
        <v>23</v>
      </c>
      <c r="K157" t="s">
        <v>610</v>
      </c>
      <c r="L157" t="s">
        <v>610</v>
      </c>
      <c r="N157" t="s">
        <v>611</v>
      </c>
      <c r="Q157" t="s">
        <v>608</v>
      </c>
      <c r="R157">
        <v>264</v>
      </c>
      <c r="S157">
        <v>87</v>
      </c>
    </row>
    <row r="158" spans="1:19">
      <c r="A158" t="s">
        <v>26</v>
      </c>
      <c r="C158" t="s">
        <v>20</v>
      </c>
      <c r="D158" t="s">
        <v>21</v>
      </c>
      <c r="E158" t="s">
        <v>5</v>
      </c>
      <c r="G158" t="s">
        <v>22</v>
      </c>
      <c r="H158">
        <v>141665</v>
      </c>
      <c r="I158">
        <v>142033</v>
      </c>
      <c r="J158" t="s">
        <v>23</v>
      </c>
      <c r="K158" t="s">
        <v>614</v>
      </c>
      <c r="L158" t="s">
        <v>614</v>
      </c>
      <c r="N158" t="s">
        <v>615</v>
      </c>
      <c r="Q158" t="s">
        <v>612</v>
      </c>
      <c r="R158">
        <v>369</v>
      </c>
      <c r="S158">
        <v>122</v>
      </c>
    </row>
    <row r="159" spans="1:19">
      <c r="A159" t="s">
        <v>26</v>
      </c>
      <c r="C159" t="s">
        <v>20</v>
      </c>
      <c r="D159" t="s">
        <v>21</v>
      </c>
      <c r="E159" t="s">
        <v>5</v>
      </c>
      <c r="G159" t="s">
        <v>22</v>
      </c>
      <c r="H159">
        <v>142070</v>
      </c>
      <c r="I159">
        <v>142381</v>
      </c>
      <c r="J159" t="s">
        <v>23</v>
      </c>
      <c r="K159" t="s">
        <v>618</v>
      </c>
      <c r="L159" t="s">
        <v>618</v>
      </c>
      <c r="N159" t="s">
        <v>619</v>
      </c>
      <c r="Q159" t="s">
        <v>616</v>
      </c>
      <c r="R159">
        <v>312</v>
      </c>
      <c r="S159">
        <v>103</v>
      </c>
    </row>
    <row r="160" spans="1:19">
      <c r="A160" t="s">
        <v>26</v>
      </c>
      <c r="C160" t="s">
        <v>20</v>
      </c>
      <c r="D160" t="s">
        <v>21</v>
      </c>
      <c r="E160" t="s">
        <v>5</v>
      </c>
      <c r="G160" t="s">
        <v>22</v>
      </c>
      <c r="H160">
        <v>142408</v>
      </c>
      <c r="I160">
        <v>142947</v>
      </c>
      <c r="J160" t="s">
        <v>23</v>
      </c>
      <c r="K160" t="s">
        <v>622</v>
      </c>
      <c r="L160" t="s">
        <v>622</v>
      </c>
      <c r="N160" t="s">
        <v>623</v>
      </c>
      <c r="Q160" t="s">
        <v>620</v>
      </c>
      <c r="R160">
        <v>540</v>
      </c>
      <c r="S160">
        <v>179</v>
      </c>
    </row>
    <row r="161" spans="1:20">
      <c r="A161" t="s">
        <v>26</v>
      </c>
      <c r="C161" t="s">
        <v>20</v>
      </c>
      <c r="D161" t="s">
        <v>21</v>
      </c>
      <c r="E161" t="s">
        <v>5</v>
      </c>
      <c r="G161" t="s">
        <v>22</v>
      </c>
      <c r="H161">
        <v>142970</v>
      </c>
      <c r="I161">
        <v>143155</v>
      </c>
      <c r="J161" t="s">
        <v>23</v>
      </c>
      <c r="K161" t="s">
        <v>626</v>
      </c>
      <c r="L161" t="s">
        <v>626</v>
      </c>
      <c r="N161" t="s">
        <v>627</v>
      </c>
      <c r="O161" t="s">
        <v>624</v>
      </c>
      <c r="Q161" t="s">
        <v>625</v>
      </c>
      <c r="R161">
        <v>186</v>
      </c>
      <c r="S161">
        <v>61</v>
      </c>
    </row>
    <row r="162" spans="1:20">
      <c r="A162" t="s">
        <v>26</v>
      </c>
      <c r="C162" t="s">
        <v>20</v>
      </c>
      <c r="D162" t="s">
        <v>21</v>
      </c>
      <c r="E162" t="s">
        <v>5</v>
      </c>
      <c r="G162" t="s">
        <v>22</v>
      </c>
      <c r="H162">
        <v>143187</v>
      </c>
      <c r="I162">
        <v>143585</v>
      </c>
      <c r="J162" t="s">
        <v>23</v>
      </c>
      <c r="K162" t="s">
        <v>630</v>
      </c>
      <c r="L162" t="s">
        <v>630</v>
      </c>
      <c r="N162" t="s">
        <v>631</v>
      </c>
      <c r="Q162" t="s">
        <v>628</v>
      </c>
      <c r="R162">
        <v>399</v>
      </c>
      <c r="S162">
        <v>132</v>
      </c>
    </row>
    <row r="163" spans="1:20">
      <c r="A163" t="s">
        <v>26</v>
      </c>
      <c r="C163" t="s">
        <v>20</v>
      </c>
      <c r="D163" t="s">
        <v>21</v>
      </c>
      <c r="E163" t="s">
        <v>5</v>
      </c>
      <c r="G163" t="s">
        <v>22</v>
      </c>
      <c r="H163">
        <v>143616</v>
      </c>
      <c r="I163">
        <v>144155</v>
      </c>
      <c r="J163" t="s">
        <v>23</v>
      </c>
      <c r="K163" t="s">
        <v>634</v>
      </c>
      <c r="L163" t="s">
        <v>634</v>
      </c>
      <c r="N163" t="s">
        <v>635</v>
      </c>
      <c r="Q163" t="s">
        <v>632</v>
      </c>
      <c r="R163">
        <v>540</v>
      </c>
      <c r="S163">
        <v>179</v>
      </c>
    </row>
    <row r="164" spans="1:20">
      <c r="A164" t="s">
        <v>26</v>
      </c>
      <c r="C164" t="s">
        <v>20</v>
      </c>
      <c r="D164" t="s">
        <v>21</v>
      </c>
      <c r="E164" t="s">
        <v>5</v>
      </c>
      <c r="G164" t="s">
        <v>22</v>
      </c>
      <c r="H164">
        <v>144190</v>
      </c>
      <c r="I164">
        <v>144552</v>
      </c>
      <c r="J164" t="s">
        <v>23</v>
      </c>
      <c r="K164" t="s">
        <v>638</v>
      </c>
      <c r="L164" t="s">
        <v>638</v>
      </c>
      <c r="N164" t="s">
        <v>639</v>
      </c>
      <c r="Q164" t="s">
        <v>636</v>
      </c>
      <c r="R164">
        <v>363</v>
      </c>
      <c r="S164">
        <v>120</v>
      </c>
    </row>
    <row r="165" spans="1:20">
      <c r="A165" t="s">
        <v>26</v>
      </c>
      <c r="C165" t="s">
        <v>20</v>
      </c>
      <c r="D165" t="s">
        <v>21</v>
      </c>
      <c r="E165" t="s">
        <v>5</v>
      </c>
      <c r="G165" t="s">
        <v>22</v>
      </c>
      <c r="H165">
        <v>144577</v>
      </c>
      <c r="I165">
        <v>145077</v>
      </c>
      <c r="J165" t="s">
        <v>23</v>
      </c>
      <c r="K165" t="s">
        <v>642</v>
      </c>
      <c r="L165" t="s">
        <v>642</v>
      </c>
      <c r="N165" t="s">
        <v>643</v>
      </c>
      <c r="Q165" t="s">
        <v>640</v>
      </c>
      <c r="R165">
        <v>501</v>
      </c>
      <c r="S165">
        <v>166</v>
      </c>
    </row>
    <row r="166" spans="1:20">
      <c r="A166" t="s">
        <v>26</v>
      </c>
      <c r="C166" t="s">
        <v>20</v>
      </c>
      <c r="D166" t="s">
        <v>21</v>
      </c>
      <c r="E166" t="s">
        <v>5</v>
      </c>
      <c r="G166" t="s">
        <v>22</v>
      </c>
      <c r="H166">
        <v>145091</v>
      </c>
      <c r="I166">
        <v>145270</v>
      </c>
      <c r="J166" t="s">
        <v>23</v>
      </c>
      <c r="K166" t="s">
        <v>646</v>
      </c>
      <c r="L166" t="s">
        <v>646</v>
      </c>
      <c r="N166" t="s">
        <v>647</v>
      </c>
      <c r="Q166" t="s">
        <v>644</v>
      </c>
      <c r="R166">
        <v>180</v>
      </c>
      <c r="S166">
        <v>59</v>
      </c>
    </row>
    <row r="167" spans="1:20">
      <c r="A167" t="s">
        <v>26</v>
      </c>
      <c r="C167" t="s">
        <v>20</v>
      </c>
      <c r="D167" t="s">
        <v>21</v>
      </c>
      <c r="E167" t="s">
        <v>5</v>
      </c>
      <c r="G167" t="s">
        <v>22</v>
      </c>
      <c r="H167">
        <v>145301</v>
      </c>
      <c r="I167">
        <v>145741</v>
      </c>
      <c r="J167" t="s">
        <v>23</v>
      </c>
      <c r="K167" t="s">
        <v>650</v>
      </c>
      <c r="L167" t="s">
        <v>650</v>
      </c>
      <c r="N167" t="s">
        <v>651</v>
      </c>
      <c r="Q167" t="s">
        <v>648</v>
      </c>
      <c r="R167">
        <v>441</v>
      </c>
      <c r="S167">
        <v>146</v>
      </c>
    </row>
    <row r="168" spans="1:20">
      <c r="A168" t="s">
        <v>26</v>
      </c>
      <c r="C168" t="s">
        <v>20</v>
      </c>
      <c r="D168" t="s">
        <v>21</v>
      </c>
      <c r="E168" t="s">
        <v>5</v>
      </c>
      <c r="G168" t="s">
        <v>22</v>
      </c>
      <c r="H168">
        <v>145743</v>
      </c>
      <c r="I168">
        <v>147038</v>
      </c>
      <c r="J168" t="s">
        <v>23</v>
      </c>
      <c r="K168" t="s">
        <v>654</v>
      </c>
      <c r="L168" t="s">
        <v>654</v>
      </c>
      <c r="N168" t="s">
        <v>655</v>
      </c>
      <c r="Q168" t="s">
        <v>652</v>
      </c>
      <c r="R168">
        <v>1296</v>
      </c>
      <c r="S168">
        <v>431</v>
      </c>
    </row>
    <row r="169" spans="1:20">
      <c r="A169" t="s">
        <v>26</v>
      </c>
      <c r="C169" t="s">
        <v>20</v>
      </c>
      <c r="D169" t="s">
        <v>21</v>
      </c>
      <c r="E169" t="s">
        <v>5</v>
      </c>
      <c r="G169" t="s">
        <v>22</v>
      </c>
      <c r="H169">
        <v>147090</v>
      </c>
      <c r="I169">
        <v>147743</v>
      </c>
      <c r="J169" t="s">
        <v>23</v>
      </c>
      <c r="K169" t="s">
        <v>658</v>
      </c>
      <c r="L169" t="s">
        <v>658</v>
      </c>
      <c r="N169" t="s">
        <v>659</v>
      </c>
      <c r="Q169" t="s">
        <v>656</v>
      </c>
      <c r="R169">
        <v>654</v>
      </c>
      <c r="S169">
        <v>217</v>
      </c>
    </row>
    <row r="170" spans="1:20">
      <c r="A170" t="s">
        <v>26</v>
      </c>
      <c r="C170" t="s">
        <v>20</v>
      </c>
      <c r="D170" t="s">
        <v>21</v>
      </c>
      <c r="E170" t="s">
        <v>5</v>
      </c>
      <c r="G170" t="s">
        <v>22</v>
      </c>
      <c r="H170">
        <v>147740</v>
      </c>
      <c r="I170">
        <v>148486</v>
      </c>
      <c r="J170" t="s">
        <v>23</v>
      </c>
      <c r="K170" t="s">
        <v>662</v>
      </c>
      <c r="L170" t="s">
        <v>662</v>
      </c>
      <c r="N170" t="s">
        <v>663</v>
      </c>
      <c r="Q170" t="s">
        <v>660</v>
      </c>
      <c r="R170">
        <v>747</v>
      </c>
      <c r="S170">
        <v>248</v>
      </c>
    </row>
    <row r="171" spans="1:20">
      <c r="A171" t="s">
        <v>26</v>
      </c>
      <c r="C171" t="s">
        <v>20</v>
      </c>
      <c r="D171" t="s">
        <v>21</v>
      </c>
      <c r="E171" t="s">
        <v>5</v>
      </c>
      <c r="G171" t="s">
        <v>22</v>
      </c>
      <c r="H171">
        <v>148551</v>
      </c>
      <c r="I171">
        <v>148743</v>
      </c>
      <c r="J171" t="s">
        <v>23</v>
      </c>
      <c r="N171" t="s">
        <v>666</v>
      </c>
      <c r="Q171" t="s">
        <v>664</v>
      </c>
      <c r="R171">
        <v>193</v>
      </c>
      <c r="T171" t="s">
        <v>665</v>
      </c>
    </row>
    <row r="172" spans="1:20">
      <c r="A172" t="s">
        <v>26</v>
      </c>
      <c r="C172" t="s">
        <v>20</v>
      </c>
      <c r="D172" t="s">
        <v>21</v>
      </c>
      <c r="E172" t="s">
        <v>5</v>
      </c>
      <c r="G172" t="s">
        <v>22</v>
      </c>
      <c r="H172">
        <v>148811</v>
      </c>
      <c r="I172">
        <v>149029</v>
      </c>
      <c r="J172" t="s">
        <v>23</v>
      </c>
      <c r="K172" t="s">
        <v>669</v>
      </c>
      <c r="L172" t="s">
        <v>669</v>
      </c>
      <c r="N172" t="s">
        <v>670</v>
      </c>
      <c r="Q172" t="s">
        <v>667</v>
      </c>
      <c r="R172">
        <v>219</v>
      </c>
      <c r="S172">
        <v>72</v>
      </c>
    </row>
    <row r="173" spans="1:20">
      <c r="A173" t="s">
        <v>26</v>
      </c>
      <c r="C173" t="s">
        <v>20</v>
      </c>
      <c r="D173" t="s">
        <v>21</v>
      </c>
      <c r="E173" t="s">
        <v>5</v>
      </c>
      <c r="G173" t="s">
        <v>22</v>
      </c>
      <c r="H173">
        <v>149063</v>
      </c>
      <c r="I173">
        <v>149176</v>
      </c>
      <c r="J173" t="s">
        <v>23</v>
      </c>
      <c r="K173" t="s">
        <v>673</v>
      </c>
      <c r="L173" t="s">
        <v>673</v>
      </c>
      <c r="N173" t="s">
        <v>674</v>
      </c>
      <c r="Q173" t="s">
        <v>671</v>
      </c>
      <c r="R173">
        <v>114</v>
      </c>
      <c r="S173">
        <v>37</v>
      </c>
    </row>
    <row r="174" spans="1:20">
      <c r="A174" t="s">
        <v>26</v>
      </c>
      <c r="C174" t="s">
        <v>20</v>
      </c>
      <c r="D174" t="s">
        <v>21</v>
      </c>
      <c r="E174" t="s">
        <v>5</v>
      </c>
      <c r="G174" t="s">
        <v>22</v>
      </c>
      <c r="H174">
        <v>149199</v>
      </c>
      <c r="I174">
        <v>149564</v>
      </c>
      <c r="J174" t="s">
        <v>23</v>
      </c>
      <c r="K174" t="s">
        <v>677</v>
      </c>
      <c r="L174" t="s">
        <v>677</v>
      </c>
      <c r="N174" t="s">
        <v>678</v>
      </c>
      <c r="Q174" t="s">
        <v>675</v>
      </c>
      <c r="R174">
        <v>366</v>
      </c>
      <c r="S174">
        <v>121</v>
      </c>
    </row>
    <row r="175" spans="1:20">
      <c r="A175" t="s">
        <v>26</v>
      </c>
      <c r="C175" t="s">
        <v>20</v>
      </c>
      <c r="D175" t="s">
        <v>21</v>
      </c>
      <c r="E175" t="s">
        <v>5</v>
      </c>
      <c r="G175" t="s">
        <v>22</v>
      </c>
      <c r="H175">
        <v>149585</v>
      </c>
      <c r="I175">
        <v>149980</v>
      </c>
      <c r="J175" t="s">
        <v>23</v>
      </c>
      <c r="K175" t="s">
        <v>681</v>
      </c>
      <c r="L175" t="s">
        <v>681</v>
      </c>
      <c r="N175" t="s">
        <v>682</v>
      </c>
      <c r="Q175" t="s">
        <v>679</v>
      </c>
      <c r="R175">
        <v>396</v>
      </c>
      <c r="S175">
        <v>131</v>
      </c>
    </row>
    <row r="176" spans="1:20">
      <c r="A176" t="s">
        <v>26</v>
      </c>
      <c r="C176" t="s">
        <v>20</v>
      </c>
      <c r="D176" t="s">
        <v>21</v>
      </c>
      <c r="E176" t="s">
        <v>5</v>
      </c>
      <c r="G176" t="s">
        <v>22</v>
      </c>
      <c r="H176">
        <v>150157</v>
      </c>
      <c r="I176">
        <v>151101</v>
      </c>
      <c r="J176" t="s">
        <v>23</v>
      </c>
      <c r="K176" t="s">
        <v>685</v>
      </c>
      <c r="L176" t="s">
        <v>685</v>
      </c>
      <c r="N176" t="s">
        <v>686</v>
      </c>
      <c r="Q176" t="s">
        <v>683</v>
      </c>
      <c r="R176">
        <v>945</v>
      </c>
      <c r="S176">
        <v>314</v>
      </c>
    </row>
    <row r="177" spans="1:19">
      <c r="A177" t="s">
        <v>26</v>
      </c>
      <c r="C177" t="s">
        <v>20</v>
      </c>
      <c r="D177" t="s">
        <v>21</v>
      </c>
      <c r="E177" t="s">
        <v>5</v>
      </c>
      <c r="G177" t="s">
        <v>22</v>
      </c>
      <c r="H177">
        <v>151179</v>
      </c>
      <c r="I177">
        <v>151541</v>
      </c>
      <c r="J177" t="s">
        <v>23</v>
      </c>
      <c r="K177" t="s">
        <v>689</v>
      </c>
      <c r="L177" t="s">
        <v>689</v>
      </c>
      <c r="N177" t="s">
        <v>690</v>
      </c>
      <c r="Q177" t="s">
        <v>687</v>
      </c>
      <c r="R177">
        <v>363</v>
      </c>
      <c r="S177">
        <v>120</v>
      </c>
    </row>
    <row r="178" spans="1:19">
      <c r="A178" t="s">
        <v>26</v>
      </c>
      <c r="C178" t="s">
        <v>20</v>
      </c>
      <c r="D178" t="s">
        <v>21</v>
      </c>
      <c r="E178" t="s">
        <v>5</v>
      </c>
      <c r="G178" t="s">
        <v>22</v>
      </c>
      <c r="H178">
        <v>151673</v>
      </c>
      <c r="I178">
        <v>152518</v>
      </c>
      <c r="J178" t="s">
        <v>23</v>
      </c>
      <c r="K178" t="s">
        <v>693</v>
      </c>
      <c r="L178" t="s">
        <v>693</v>
      </c>
      <c r="N178" t="s">
        <v>694</v>
      </c>
      <c r="Q178" t="s">
        <v>691</v>
      </c>
      <c r="R178">
        <v>846</v>
      </c>
      <c r="S178">
        <v>281</v>
      </c>
    </row>
    <row r="179" spans="1:19">
      <c r="A179" t="s">
        <v>26</v>
      </c>
      <c r="C179" t="s">
        <v>20</v>
      </c>
      <c r="D179" t="s">
        <v>21</v>
      </c>
      <c r="E179" t="s">
        <v>5</v>
      </c>
      <c r="G179" t="s">
        <v>22</v>
      </c>
      <c r="H179">
        <v>152494</v>
      </c>
      <c r="I179">
        <v>153363</v>
      </c>
      <c r="J179" t="s">
        <v>23</v>
      </c>
      <c r="K179" t="s">
        <v>697</v>
      </c>
      <c r="L179" t="s">
        <v>697</v>
      </c>
      <c r="N179" t="s">
        <v>694</v>
      </c>
      <c r="Q179" t="s">
        <v>695</v>
      </c>
      <c r="R179">
        <v>870</v>
      </c>
      <c r="S179">
        <v>289</v>
      </c>
    </row>
    <row r="180" spans="1:19">
      <c r="A180" t="s">
        <v>26</v>
      </c>
      <c r="C180" t="s">
        <v>20</v>
      </c>
      <c r="D180" t="s">
        <v>21</v>
      </c>
      <c r="E180" t="s">
        <v>5</v>
      </c>
      <c r="G180" t="s">
        <v>22</v>
      </c>
      <c r="H180">
        <v>153360</v>
      </c>
      <c r="I180">
        <v>154157</v>
      </c>
      <c r="J180" t="s">
        <v>23</v>
      </c>
      <c r="K180" t="s">
        <v>700</v>
      </c>
      <c r="L180" t="s">
        <v>700</v>
      </c>
      <c r="N180" t="s">
        <v>701</v>
      </c>
      <c r="Q180" t="s">
        <v>698</v>
      </c>
      <c r="R180">
        <v>798</v>
      </c>
      <c r="S180">
        <v>265</v>
      </c>
    </row>
    <row r="181" spans="1:19">
      <c r="A181" t="s">
        <v>26</v>
      </c>
      <c r="C181" t="s">
        <v>20</v>
      </c>
      <c r="D181" t="s">
        <v>21</v>
      </c>
      <c r="E181" t="s">
        <v>5</v>
      </c>
      <c r="G181" t="s">
        <v>22</v>
      </c>
      <c r="H181">
        <v>154170</v>
      </c>
      <c r="I181">
        <v>154913</v>
      </c>
      <c r="J181" t="s">
        <v>23</v>
      </c>
      <c r="K181" t="s">
        <v>704</v>
      </c>
      <c r="L181" t="s">
        <v>704</v>
      </c>
      <c r="N181" t="s">
        <v>705</v>
      </c>
      <c r="Q181" t="s">
        <v>702</v>
      </c>
      <c r="R181">
        <v>744</v>
      </c>
      <c r="S181">
        <v>247</v>
      </c>
    </row>
    <row r="182" spans="1:19">
      <c r="A182" t="s">
        <v>26</v>
      </c>
      <c r="C182" t="s">
        <v>20</v>
      </c>
      <c r="D182" t="s">
        <v>21</v>
      </c>
      <c r="E182" t="s">
        <v>5</v>
      </c>
      <c r="G182" t="s">
        <v>22</v>
      </c>
      <c r="H182">
        <v>155073</v>
      </c>
      <c r="I182">
        <v>155510</v>
      </c>
      <c r="J182" t="s">
        <v>23</v>
      </c>
      <c r="K182" t="s">
        <v>708</v>
      </c>
      <c r="L182" t="s">
        <v>708</v>
      </c>
      <c r="N182" t="s">
        <v>709</v>
      </c>
      <c r="Q182" t="s">
        <v>706</v>
      </c>
      <c r="R182">
        <v>438</v>
      </c>
      <c r="S182">
        <v>145</v>
      </c>
    </row>
    <row r="183" spans="1:19">
      <c r="A183" t="s">
        <v>26</v>
      </c>
      <c r="C183" t="s">
        <v>20</v>
      </c>
      <c r="D183" t="s">
        <v>21</v>
      </c>
      <c r="E183" t="s">
        <v>5</v>
      </c>
      <c r="G183" t="s">
        <v>22</v>
      </c>
      <c r="H183">
        <v>155531</v>
      </c>
      <c r="I183">
        <v>155923</v>
      </c>
      <c r="J183" t="s">
        <v>23</v>
      </c>
      <c r="K183" t="s">
        <v>712</v>
      </c>
      <c r="L183" t="s">
        <v>712</v>
      </c>
      <c r="N183" t="s">
        <v>713</v>
      </c>
      <c r="Q183" t="s">
        <v>710</v>
      </c>
      <c r="R183">
        <v>393</v>
      </c>
      <c r="S183">
        <v>130</v>
      </c>
    </row>
    <row r="184" spans="1:19">
      <c r="A184" t="s">
        <v>26</v>
      </c>
      <c r="C184" t="s">
        <v>20</v>
      </c>
      <c r="D184" t="s">
        <v>21</v>
      </c>
      <c r="E184" t="s">
        <v>5</v>
      </c>
      <c r="G184" t="s">
        <v>22</v>
      </c>
      <c r="H184">
        <v>156061</v>
      </c>
      <c r="I184">
        <v>156828</v>
      </c>
      <c r="J184" t="s">
        <v>23</v>
      </c>
      <c r="K184" t="s">
        <v>716</v>
      </c>
      <c r="L184" t="s">
        <v>716</v>
      </c>
      <c r="N184" t="s">
        <v>717</v>
      </c>
      <c r="Q184" t="s">
        <v>714</v>
      </c>
      <c r="R184">
        <v>768</v>
      </c>
      <c r="S184">
        <v>255</v>
      </c>
    </row>
    <row r="185" spans="1:19">
      <c r="A185" t="s">
        <v>26</v>
      </c>
      <c r="C185" t="s">
        <v>20</v>
      </c>
      <c r="D185" t="s">
        <v>21</v>
      </c>
      <c r="E185" t="s">
        <v>5</v>
      </c>
      <c r="G185" t="s">
        <v>22</v>
      </c>
      <c r="H185">
        <v>156842</v>
      </c>
      <c r="I185">
        <v>157315</v>
      </c>
      <c r="J185" t="s">
        <v>73</v>
      </c>
      <c r="K185" t="s">
        <v>720</v>
      </c>
      <c r="L185" t="s">
        <v>720</v>
      </c>
      <c r="N185" t="s">
        <v>721</v>
      </c>
      <c r="Q185" t="s">
        <v>718</v>
      </c>
      <c r="R185">
        <v>474</v>
      </c>
      <c r="S185">
        <v>157</v>
      </c>
    </row>
    <row r="186" spans="1:19">
      <c r="A186" t="s">
        <v>26</v>
      </c>
      <c r="C186" t="s">
        <v>20</v>
      </c>
      <c r="D186" t="s">
        <v>21</v>
      </c>
      <c r="E186" t="s">
        <v>5</v>
      </c>
      <c r="G186" t="s">
        <v>22</v>
      </c>
      <c r="H186">
        <v>157446</v>
      </c>
      <c r="I186">
        <v>157889</v>
      </c>
      <c r="J186" t="s">
        <v>23</v>
      </c>
      <c r="K186" t="s">
        <v>724</v>
      </c>
      <c r="L186" t="s">
        <v>724</v>
      </c>
      <c r="N186" t="s">
        <v>36</v>
      </c>
      <c r="Q186" t="s">
        <v>722</v>
      </c>
      <c r="R186">
        <v>444</v>
      </c>
      <c r="S186">
        <v>147</v>
      </c>
    </row>
    <row r="187" spans="1:19">
      <c r="A187" t="s">
        <v>26</v>
      </c>
      <c r="C187" t="s">
        <v>20</v>
      </c>
      <c r="D187" t="s">
        <v>21</v>
      </c>
      <c r="E187" t="s">
        <v>5</v>
      </c>
      <c r="G187" t="s">
        <v>22</v>
      </c>
      <c r="H187">
        <v>157950</v>
      </c>
      <c r="I187">
        <v>158663</v>
      </c>
      <c r="J187" t="s">
        <v>23</v>
      </c>
      <c r="K187" t="s">
        <v>727</v>
      </c>
      <c r="L187" t="s">
        <v>727</v>
      </c>
      <c r="N187" t="s">
        <v>728</v>
      </c>
      <c r="Q187" t="s">
        <v>725</v>
      </c>
      <c r="R187">
        <v>714</v>
      </c>
      <c r="S187">
        <v>237</v>
      </c>
    </row>
    <row r="188" spans="1:19">
      <c r="A188" t="s">
        <v>26</v>
      </c>
      <c r="C188" t="s">
        <v>20</v>
      </c>
      <c r="D188" t="s">
        <v>21</v>
      </c>
      <c r="E188" t="s">
        <v>5</v>
      </c>
      <c r="G188" t="s">
        <v>22</v>
      </c>
      <c r="H188">
        <v>158745</v>
      </c>
      <c r="I188">
        <v>159797</v>
      </c>
      <c r="J188" t="s">
        <v>23</v>
      </c>
      <c r="K188" t="s">
        <v>731</v>
      </c>
      <c r="L188" t="s">
        <v>731</v>
      </c>
      <c r="N188" t="s">
        <v>732</v>
      </c>
      <c r="Q188" t="s">
        <v>729</v>
      </c>
      <c r="R188">
        <v>1053</v>
      </c>
      <c r="S188">
        <v>350</v>
      </c>
    </row>
    <row r="189" spans="1:19">
      <c r="A189" t="s">
        <v>26</v>
      </c>
      <c r="C189" t="s">
        <v>20</v>
      </c>
      <c r="D189" t="s">
        <v>21</v>
      </c>
      <c r="E189" t="s">
        <v>5</v>
      </c>
      <c r="G189" t="s">
        <v>22</v>
      </c>
      <c r="H189">
        <v>159830</v>
      </c>
      <c r="I189">
        <v>160387</v>
      </c>
      <c r="J189" t="s">
        <v>73</v>
      </c>
      <c r="K189" t="s">
        <v>735</v>
      </c>
      <c r="L189" t="s">
        <v>735</v>
      </c>
      <c r="N189" t="s">
        <v>36</v>
      </c>
      <c r="Q189" t="s">
        <v>733</v>
      </c>
      <c r="R189">
        <v>558</v>
      </c>
      <c r="S189">
        <v>185</v>
      </c>
    </row>
    <row r="190" spans="1:19">
      <c r="A190" t="s">
        <v>26</v>
      </c>
      <c r="C190" t="s">
        <v>20</v>
      </c>
      <c r="D190" t="s">
        <v>21</v>
      </c>
      <c r="E190" t="s">
        <v>5</v>
      </c>
      <c r="G190" t="s">
        <v>22</v>
      </c>
      <c r="H190">
        <v>160495</v>
      </c>
      <c r="I190">
        <v>161091</v>
      </c>
      <c r="J190" t="s">
        <v>23</v>
      </c>
      <c r="K190" t="s">
        <v>738</v>
      </c>
      <c r="L190" t="s">
        <v>738</v>
      </c>
      <c r="N190" t="s">
        <v>739</v>
      </c>
      <c r="Q190" t="s">
        <v>736</v>
      </c>
      <c r="R190">
        <v>597</v>
      </c>
      <c r="S190">
        <v>198</v>
      </c>
    </row>
    <row r="191" spans="1:19">
      <c r="A191" t="s">
        <v>26</v>
      </c>
      <c r="C191" t="s">
        <v>20</v>
      </c>
      <c r="D191" t="s">
        <v>21</v>
      </c>
      <c r="E191" t="s">
        <v>5</v>
      </c>
      <c r="G191" t="s">
        <v>22</v>
      </c>
      <c r="H191">
        <v>161092</v>
      </c>
      <c r="I191">
        <v>161856</v>
      </c>
      <c r="J191" t="s">
        <v>73</v>
      </c>
      <c r="K191" t="s">
        <v>742</v>
      </c>
      <c r="L191" t="s">
        <v>742</v>
      </c>
      <c r="N191" t="s">
        <v>743</v>
      </c>
      <c r="Q191" t="s">
        <v>740</v>
      </c>
      <c r="R191">
        <v>765</v>
      </c>
      <c r="S191">
        <v>254</v>
      </c>
    </row>
    <row r="192" spans="1:19">
      <c r="A192" t="s">
        <v>53</v>
      </c>
      <c r="C192" t="s">
        <v>20</v>
      </c>
      <c r="D192" t="s">
        <v>21</v>
      </c>
      <c r="E192" t="s">
        <v>5</v>
      </c>
      <c r="G192" t="s">
        <v>22</v>
      </c>
      <c r="H192">
        <v>162196</v>
      </c>
      <c r="I192">
        <v>163750</v>
      </c>
      <c r="J192" t="s">
        <v>23</v>
      </c>
      <c r="N192" t="s">
        <v>56</v>
      </c>
      <c r="Q192" t="s">
        <v>744</v>
      </c>
      <c r="R192">
        <v>1555</v>
      </c>
    </row>
    <row r="193" spans="1:20">
      <c r="A193" t="s">
        <v>53</v>
      </c>
      <c r="C193" t="s">
        <v>20</v>
      </c>
      <c r="D193" t="s">
        <v>21</v>
      </c>
      <c r="E193" t="s">
        <v>5</v>
      </c>
      <c r="G193" t="s">
        <v>22</v>
      </c>
      <c r="H193">
        <v>163921</v>
      </c>
      <c r="I193">
        <v>166854</v>
      </c>
      <c r="J193" t="s">
        <v>23</v>
      </c>
      <c r="N193" t="s">
        <v>68</v>
      </c>
      <c r="Q193" t="s">
        <v>746</v>
      </c>
      <c r="R193">
        <v>2934</v>
      </c>
    </row>
    <row r="194" spans="1:20">
      <c r="A194" t="s">
        <v>53</v>
      </c>
      <c r="C194" t="s">
        <v>20</v>
      </c>
      <c r="D194" t="s">
        <v>21</v>
      </c>
      <c r="E194" t="s">
        <v>5</v>
      </c>
      <c r="G194" t="s">
        <v>22</v>
      </c>
      <c r="H194">
        <v>166902</v>
      </c>
      <c r="I194">
        <v>167017</v>
      </c>
      <c r="J194" t="s">
        <v>23</v>
      </c>
      <c r="N194" t="s">
        <v>72</v>
      </c>
      <c r="O194" t="s">
        <v>69</v>
      </c>
      <c r="Q194" t="s">
        <v>748</v>
      </c>
      <c r="R194">
        <v>116</v>
      </c>
    </row>
    <row r="195" spans="1:20">
      <c r="A195" t="s">
        <v>57</v>
      </c>
      <c r="C195" t="s">
        <v>20</v>
      </c>
      <c r="D195" t="s">
        <v>21</v>
      </c>
      <c r="E195" t="s">
        <v>5</v>
      </c>
      <c r="G195" t="s">
        <v>22</v>
      </c>
      <c r="H195">
        <v>167063</v>
      </c>
      <c r="I195">
        <v>167137</v>
      </c>
      <c r="J195" t="s">
        <v>23</v>
      </c>
      <c r="N195" t="s">
        <v>752</v>
      </c>
      <c r="Q195" t="s">
        <v>750</v>
      </c>
      <c r="R195">
        <v>75</v>
      </c>
      <c r="T195" t="s">
        <v>753</v>
      </c>
    </row>
    <row r="196" spans="1:20">
      <c r="A196" t="s">
        <v>57</v>
      </c>
      <c r="C196" t="s">
        <v>20</v>
      </c>
      <c r="D196" t="s">
        <v>21</v>
      </c>
      <c r="E196" t="s">
        <v>5</v>
      </c>
      <c r="G196" t="s">
        <v>22</v>
      </c>
      <c r="H196">
        <v>167140</v>
      </c>
      <c r="I196">
        <v>167212</v>
      </c>
      <c r="J196" t="s">
        <v>23</v>
      </c>
      <c r="N196" t="s">
        <v>407</v>
      </c>
      <c r="Q196" t="s">
        <v>754</v>
      </c>
      <c r="R196">
        <v>73</v>
      </c>
      <c r="T196" t="s">
        <v>756</v>
      </c>
    </row>
    <row r="197" spans="1:20">
      <c r="A197" t="s">
        <v>57</v>
      </c>
      <c r="C197" t="s">
        <v>20</v>
      </c>
      <c r="D197" t="s">
        <v>21</v>
      </c>
      <c r="E197" t="s">
        <v>5</v>
      </c>
      <c r="G197" t="s">
        <v>22</v>
      </c>
      <c r="H197">
        <v>167509</v>
      </c>
      <c r="I197">
        <v>167583</v>
      </c>
      <c r="J197" t="s">
        <v>23</v>
      </c>
      <c r="N197" t="s">
        <v>419</v>
      </c>
      <c r="Q197" t="s">
        <v>757</v>
      </c>
      <c r="R197">
        <v>75</v>
      </c>
      <c r="T197" t="s">
        <v>420</v>
      </c>
    </row>
    <row r="198" spans="1:20">
      <c r="A198" t="s">
        <v>57</v>
      </c>
      <c r="C198" t="s">
        <v>20</v>
      </c>
      <c r="D198" t="s">
        <v>21</v>
      </c>
      <c r="E198" t="s">
        <v>5</v>
      </c>
      <c r="G198" t="s">
        <v>22</v>
      </c>
      <c r="H198">
        <v>167616</v>
      </c>
      <c r="I198">
        <v>167692</v>
      </c>
      <c r="J198" t="s">
        <v>23</v>
      </c>
      <c r="N198" t="s">
        <v>426</v>
      </c>
      <c r="Q198" t="s">
        <v>759</v>
      </c>
      <c r="R198">
        <v>77</v>
      </c>
      <c r="T198" t="s">
        <v>427</v>
      </c>
    </row>
    <row r="199" spans="1:20">
      <c r="A199" t="s">
        <v>57</v>
      </c>
      <c r="C199" t="s">
        <v>20</v>
      </c>
      <c r="D199" t="s">
        <v>21</v>
      </c>
      <c r="E199" t="s">
        <v>5</v>
      </c>
      <c r="G199" t="s">
        <v>22</v>
      </c>
      <c r="H199">
        <v>167709</v>
      </c>
      <c r="I199">
        <v>167785</v>
      </c>
      <c r="J199" t="s">
        <v>23</v>
      </c>
      <c r="N199" t="s">
        <v>430</v>
      </c>
      <c r="Q199" t="s">
        <v>761</v>
      </c>
      <c r="R199">
        <v>77</v>
      </c>
      <c r="T199" t="s">
        <v>431</v>
      </c>
    </row>
    <row r="200" spans="1:20">
      <c r="A200" t="s">
        <v>53</v>
      </c>
      <c r="C200" t="s">
        <v>20</v>
      </c>
      <c r="D200" t="s">
        <v>21</v>
      </c>
      <c r="E200" t="s">
        <v>5</v>
      </c>
      <c r="G200" t="s">
        <v>22</v>
      </c>
      <c r="H200">
        <v>168086</v>
      </c>
      <c r="I200">
        <v>169640</v>
      </c>
      <c r="J200" t="s">
        <v>23</v>
      </c>
      <c r="N200" t="s">
        <v>56</v>
      </c>
      <c r="Q200" t="s">
        <v>763</v>
      </c>
      <c r="R200">
        <v>1555</v>
      </c>
    </row>
    <row r="201" spans="1:20">
      <c r="A201" t="s">
        <v>53</v>
      </c>
      <c r="C201" t="s">
        <v>20</v>
      </c>
      <c r="D201" t="s">
        <v>21</v>
      </c>
      <c r="E201" t="s">
        <v>5</v>
      </c>
      <c r="G201" t="s">
        <v>22</v>
      </c>
      <c r="H201">
        <v>169811</v>
      </c>
      <c r="I201">
        <v>172744</v>
      </c>
      <c r="J201" t="s">
        <v>23</v>
      </c>
      <c r="N201" t="s">
        <v>68</v>
      </c>
      <c r="Q201" t="s">
        <v>765</v>
      </c>
      <c r="R201">
        <v>2934</v>
      </c>
    </row>
    <row r="202" spans="1:20">
      <c r="A202" t="s">
        <v>53</v>
      </c>
      <c r="C202" t="s">
        <v>20</v>
      </c>
      <c r="D202" t="s">
        <v>21</v>
      </c>
      <c r="E202" t="s">
        <v>5</v>
      </c>
      <c r="G202" t="s">
        <v>22</v>
      </c>
      <c r="H202">
        <v>172792</v>
      </c>
      <c r="I202">
        <v>172907</v>
      </c>
      <c r="J202" t="s">
        <v>23</v>
      </c>
      <c r="N202" t="s">
        <v>72</v>
      </c>
      <c r="O202" t="s">
        <v>69</v>
      </c>
      <c r="Q202" t="s">
        <v>767</v>
      </c>
      <c r="R202">
        <v>116</v>
      </c>
    </row>
    <row r="203" spans="1:20">
      <c r="A203" t="s">
        <v>26</v>
      </c>
      <c r="C203" t="s">
        <v>20</v>
      </c>
      <c r="D203" t="s">
        <v>21</v>
      </c>
      <c r="E203" t="s">
        <v>5</v>
      </c>
      <c r="G203" t="s">
        <v>22</v>
      </c>
      <c r="H203">
        <v>173002</v>
      </c>
      <c r="I203">
        <v>174216</v>
      </c>
      <c r="J203" t="s">
        <v>73</v>
      </c>
      <c r="K203" t="s">
        <v>771</v>
      </c>
      <c r="L203" t="s">
        <v>771</v>
      </c>
      <c r="N203" t="s">
        <v>772</v>
      </c>
      <c r="Q203" t="s">
        <v>769</v>
      </c>
      <c r="R203">
        <v>1215</v>
      </c>
      <c r="S203">
        <v>404</v>
      </c>
    </row>
    <row r="204" spans="1:20">
      <c r="A204" t="s">
        <v>26</v>
      </c>
      <c r="C204" t="s">
        <v>20</v>
      </c>
      <c r="D204" t="s">
        <v>21</v>
      </c>
      <c r="E204" t="s">
        <v>5</v>
      </c>
      <c r="G204" t="s">
        <v>22</v>
      </c>
      <c r="H204">
        <v>174441</v>
      </c>
      <c r="I204">
        <v>175709</v>
      </c>
      <c r="J204" t="s">
        <v>23</v>
      </c>
      <c r="K204" t="s">
        <v>775</v>
      </c>
      <c r="L204" t="s">
        <v>775</v>
      </c>
      <c r="N204" t="s">
        <v>776</v>
      </c>
      <c r="Q204" t="s">
        <v>773</v>
      </c>
      <c r="R204">
        <v>1269</v>
      </c>
      <c r="S204">
        <v>422</v>
      </c>
    </row>
    <row r="205" spans="1:20">
      <c r="A205" t="s">
        <v>26</v>
      </c>
      <c r="C205" t="s">
        <v>20</v>
      </c>
      <c r="D205" t="s">
        <v>21</v>
      </c>
      <c r="E205" t="s">
        <v>5</v>
      </c>
      <c r="G205" t="s">
        <v>22</v>
      </c>
      <c r="H205">
        <v>175706</v>
      </c>
      <c r="I205">
        <v>176656</v>
      </c>
      <c r="J205" t="s">
        <v>23</v>
      </c>
      <c r="K205" t="s">
        <v>779</v>
      </c>
      <c r="L205" t="s">
        <v>779</v>
      </c>
      <c r="N205" t="s">
        <v>780</v>
      </c>
      <c r="Q205" t="s">
        <v>777</v>
      </c>
      <c r="R205">
        <v>951</v>
      </c>
      <c r="S205">
        <v>316</v>
      </c>
    </row>
    <row r="206" spans="1:20">
      <c r="A206" t="s">
        <v>26</v>
      </c>
      <c r="C206" t="s">
        <v>20</v>
      </c>
      <c r="D206" t="s">
        <v>21</v>
      </c>
      <c r="E206" t="s">
        <v>5</v>
      </c>
      <c r="G206" t="s">
        <v>22</v>
      </c>
      <c r="H206">
        <v>176631</v>
      </c>
      <c r="I206">
        <v>177677</v>
      </c>
      <c r="J206" t="s">
        <v>23</v>
      </c>
      <c r="K206" t="s">
        <v>783</v>
      </c>
      <c r="L206" t="s">
        <v>783</v>
      </c>
      <c r="N206" t="s">
        <v>784</v>
      </c>
      <c r="Q206" t="s">
        <v>781</v>
      </c>
      <c r="R206">
        <v>1047</v>
      </c>
      <c r="S206">
        <v>348</v>
      </c>
    </row>
    <row r="207" spans="1:20">
      <c r="A207" t="s">
        <v>26</v>
      </c>
      <c r="C207" t="s">
        <v>20</v>
      </c>
      <c r="D207" t="s">
        <v>21</v>
      </c>
      <c r="E207" t="s">
        <v>5</v>
      </c>
      <c r="G207" t="s">
        <v>22</v>
      </c>
      <c r="H207">
        <v>177907</v>
      </c>
      <c r="I207">
        <v>179340</v>
      </c>
      <c r="J207" t="s">
        <v>23</v>
      </c>
      <c r="K207" t="s">
        <v>787</v>
      </c>
      <c r="L207" t="s">
        <v>787</v>
      </c>
      <c r="N207" t="s">
        <v>788</v>
      </c>
      <c r="Q207" t="s">
        <v>785</v>
      </c>
      <c r="R207">
        <v>1434</v>
      </c>
      <c r="S207">
        <v>477</v>
      </c>
    </row>
    <row r="208" spans="1:20">
      <c r="A208" t="s">
        <v>26</v>
      </c>
      <c r="C208" t="s">
        <v>20</v>
      </c>
      <c r="D208" t="s">
        <v>21</v>
      </c>
      <c r="E208" t="s">
        <v>5</v>
      </c>
      <c r="G208" t="s">
        <v>22</v>
      </c>
      <c r="H208">
        <v>179452</v>
      </c>
      <c r="I208">
        <v>180432</v>
      </c>
      <c r="J208" t="s">
        <v>23</v>
      </c>
      <c r="K208" t="s">
        <v>791</v>
      </c>
      <c r="L208" t="s">
        <v>791</v>
      </c>
      <c r="N208" t="s">
        <v>36</v>
      </c>
      <c r="Q208" t="s">
        <v>789</v>
      </c>
      <c r="R208">
        <v>981</v>
      </c>
      <c r="S208">
        <v>326</v>
      </c>
    </row>
    <row r="209" spans="1:20">
      <c r="A209" t="s">
        <v>26</v>
      </c>
      <c r="C209" t="s">
        <v>20</v>
      </c>
      <c r="D209" t="s">
        <v>21</v>
      </c>
      <c r="E209" t="s">
        <v>5</v>
      </c>
      <c r="G209" t="s">
        <v>22</v>
      </c>
      <c r="H209">
        <v>180421</v>
      </c>
      <c r="I209">
        <v>181173</v>
      </c>
      <c r="J209" t="s">
        <v>73</v>
      </c>
      <c r="K209" t="s">
        <v>794</v>
      </c>
      <c r="L209" t="s">
        <v>794</v>
      </c>
      <c r="N209" t="s">
        <v>36</v>
      </c>
      <c r="Q209" t="s">
        <v>792</v>
      </c>
      <c r="R209">
        <v>753</v>
      </c>
      <c r="S209">
        <v>250</v>
      </c>
    </row>
    <row r="210" spans="1:20">
      <c r="A210" t="s">
        <v>26</v>
      </c>
      <c r="C210" t="s">
        <v>20</v>
      </c>
      <c r="D210" t="s">
        <v>21</v>
      </c>
      <c r="E210" t="s">
        <v>5</v>
      </c>
      <c r="G210" t="s">
        <v>22</v>
      </c>
      <c r="H210">
        <v>181170</v>
      </c>
      <c r="I210">
        <v>182180</v>
      </c>
      <c r="J210" t="s">
        <v>73</v>
      </c>
      <c r="K210" t="s">
        <v>797</v>
      </c>
      <c r="L210" t="s">
        <v>797</v>
      </c>
      <c r="N210" t="s">
        <v>798</v>
      </c>
      <c r="Q210" t="s">
        <v>795</v>
      </c>
      <c r="R210">
        <v>1011</v>
      </c>
      <c r="S210">
        <v>336</v>
      </c>
    </row>
    <row r="211" spans="1:20">
      <c r="A211" t="s">
        <v>26</v>
      </c>
      <c r="C211" t="s">
        <v>20</v>
      </c>
      <c r="D211" t="s">
        <v>21</v>
      </c>
      <c r="E211" t="s">
        <v>5</v>
      </c>
      <c r="G211" t="s">
        <v>22</v>
      </c>
      <c r="H211">
        <v>182182</v>
      </c>
      <c r="I211">
        <v>183189</v>
      </c>
      <c r="J211" t="s">
        <v>73</v>
      </c>
      <c r="K211" t="s">
        <v>801</v>
      </c>
      <c r="L211" t="s">
        <v>801</v>
      </c>
      <c r="N211" t="s">
        <v>802</v>
      </c>
      <c r="Q211" t="s">
        <v>799</v>
      </c>
      <c r="R211">
        <v>1008</v>
      </c>
      <c r="S211">
        <v>335</v>
      </c>
    </row>
    <row r="212" spans="1:20">
      <c r="A212" t="s">
        <v>26</v>
      </c>
      <c r="C212" t="s">
        <v>20</v>
      </c>
      <c r="D212" t="s">
        <v>21</v>
      </c>
      <c r="E212" t="s">
        <v>5</v>
      </c>
      <c r="G212" t="s">
        <v>22</v>
      </c>
      <c r="H212">
        <v>183209</v>
      </c>
      <c r="I212">
        <v>184165</v>
      </c>
      <c r="J212" t="s">
        <v>73</v>
      </c>
      <c r="K212" t="s">
        <v>805</v>
      </c>
      <c r="L212" t="s">
        <v>805</v>
      </c>
      <c r="N212" t="s">
        <v>806</v>
      </c>
      <c r="Q212" t="s">
        <v>803</v>
      </c>
      <c r="R212">
        <v>957</v>
      </c>
      <c r="S212">
        <v>318</v>
      </c>
    </row>
    <row r="213" spans="1:20">
      <c r="A213" t="s">
        <v>26</v>
      </c>
      <c r="C213" t="s">
        <v>20</v>
      </c>
      <c r="D213" t="s">
        <v>21</v>
      </c>
      <c r="E213" t="s">
        <v>5</v>
      </c>
      <c r="G213" t="s">
        <v>22</v>
      </c>
      <c r="H213">
        <v>184253</v>
      </c>
      <c r="I213">
        <v>185848</v>
      </c>
      <c r="J213" t="s">
        <v>73</v>
      </c>
      <c r="K213" t="s">
        <v>809</v>
      </c>
      <c r="L213" t="s">
        <v>809</v>
      </c>
      <c r="N213" t="s">
        <v>810</v>
      </c>
      <c r="Q213" t="s">
        <v>807</v>
      </c>
      <c r="R213">
        <v>1596</v>
      </c>
      <c r="S213">
        <v>531</v>
      </c>
    </row>
    <row r="214" spans="1:20">
      <c r="A214" t="s">
        <v>26</v>
      </c>
      <c r="C214" t="s">
        <v>20</v>
      </c>
      <c r="D214" t="s">
        <v>21</v>
      </c>
      <c r="E214" t="s">
        <v>5</v>
      </c>
      <c r="G214" t="s">
        <v>22</v>
      </c>
      <c r="H214">
        <v>185986</v>
      </c>
      <c r="I214">
        <v>187230</v>
      </c>
      <c r="J214" t="s">
        <v>73</v>
      </c>
      <c r="K214" t="s">
        <v>813</v>
      </c>
      <c r="L214" t="s">
        <v>813</v>
      </c>
      <c r="N214" t="s">
        <v>36</v>
      </c>
      <c r="Q214" t="s">
        <v>811</v>
      </c>
      <c r="R214">
        <v>1245</v>
      </c>
      <c r="S214">
        <v>414</v>
      </c>
    </row>
    <row r="215" spans="1:20">
      <c r="A215" t="s">
        <v>26</v>
      </c>
      <c r="C215" t="s">
        <v>20</v>
      </c>
      <c r="D215" t="s">
        <v>21</v>
      </c>
      <c r="E215" t="s">
        <v>5</v>
      </c>
      <c r="G215" t="s">
        <v>22</v>
      </c>
      <c r="H215">
        <v>187246</v>
      </c>
      <c r="I215">
        <v>189159</v>
      </c>
      <c r="J215" t="s">
        <v>73</v>
      </c>
      <c r="K215" t="s">
        <v>816</v>
      </c>
      <c r="L215" t="s">
        <v>816</v>
      </c>
      <c r="N215" t="s">
        <v>36</v>
      </c>
      <c r="Q215" t="s">
        <v>814</v>
      </c>
      <c r="R215">
        <v>1914</v>
      </c>
      <c r="S215">
        <v>637</v>
      </c>
    </row>
    <row r="216" spans="1:20">
      <c r="A216" t="s">
        <v>26</v>
      </c>
      <c r="C216" t="s">
        <v>20</v>
      </c>
      <c r="D216" t="s">
        <v>21</v>
      </c>
      <c r="E216" t="s">
        <v>5</v>
      </c>
      <c r="G216" t="s">
        <v>22</v>
      </c>
      <c r="H216">
        <v>189206</v>
      </c>
      <c r="I216">
        <v>190489</v>
      </c>
      <c r="J216" t="s">
        <v>73</v>
      </c>
      <c r="K216" t="s">
        <v>819</v>
      </c>
      <c r="L216" t="s">
        <v>819</v>
      </c>
      <c r="N216" t="s">
        <v>820</v>
      </c>
      <c r="Q216" t="s">
        <v>817</v>
      </c>
      <c r="R216">
        <v>1284</v>
      </c>
      <c r="S216">
        <v>427</v>
      </c>
    </row>
    <row r="217" spans="1:20">
      <c r="A217" t="s">
        <v>26</v>
      </c>
      <c r="C217" t="s">
        <v>20</v>
      </c>
      <c r="D217" t="s">
        <v>21</v>
      </c>
      <c r="E217" t="s">
        <v>5</v>
      </c>
      <c r="G217" t="s">
        <v>22</v>
      </c>
      <c r="H217">
        <v>190508</v>
      </c>
      <c r="I217">
        <v>191875</v>
      </c>
      <c r="J217" t="s">
        <v>73</v>
      </c>
      <c r="K217" t="s">
        <v>823</v>
      </c>
      <c r="L217" t="s">
        <v>823</v>
      </c>
      <c r="N217" t="s">
        <v>824</v>
      </c>
      <c r="Q217" t="s">
        <v>821</v>
      </c>
      <c r="R217">
        <v>1368</v>
      </c>
      <c r="S217">
        <v>455</v>
      </c>
    </row>
    <row r="218" spans="1:20">
      <c r="A218" t="s">
        <v>26</v>
      </c>
      <c r="C218" t="s">
        <v>20</v>
      </c>
      <c r="D218" t="s">
        <v>21</v>
      </c>
      <c r="E218" t="s">
        <v>5</v>
      </c>
      <c r="G218" t="s">
        <v>22</v>
      </c>
      <c r="H218">
        <v>192004</v>
      </c>
      <c r="I218">
        <v>192933</v>
      </c>
      <c r="J218" t="s">
        <v>73</v>
      </c>
      <c r="K218" t="s">
        <v>827</v>
      </c>
      <c r="L218" t="s">
        <v>827</v>
      </c>
      <c r="N218" t="s">
        <v>828</v>
      </c>
      <c r="Q218" t="s">
        <v>825</v>
      </c>
      <c r="R218">
        <v>930</v>
      </c>
      <c r="S218">
        <v>309</v>
      </c>
    </row>
    <row r="219" spans="1:20">
      <c r="A219" t="s">
        <v>26</v>
      </c>
      <c r="C219" t="s">
        <v>20</v>
      </c>
      <c r="D219" t="s">
        <v>21</v>
      </c>
      <c r="E219" t="s">
        <v>5</v>
      </c>
      <c r="G219" t="s">
        <v>22</v>
      </c>
      <c r="H219">
        <v>193033</v>
      </c>
      <c r="I219">
        <v>193509</v>
      </c>
      <c r="J219" t="s">
        <v>73</v>
      </c>
      <c r="K219" t="s">
        <v>831</v>
      </c>
      <c r="L219" t="s">
        <v>831</v>
      </c>
      <c r="N219" t="s">
        <v>832</v>
      </c>
      <c r="Q219" t="s">
        <v>829</v>
      </c>
      <c r="R219">
        <v>477</v>
      </c>
      <c r="S219">
        <v>158</v>
      </c>
    </row>
    <row r="220" spans="1:20">
      <c r="A220" t="s">
        <v>26</v>
      </c>
      <c r="C220" t="s">
        <v>20</v>
      </c>
      <c r="D220" t="s">
        <v>21</v>
      </c>
      <c r="E220" t="s">
        <v>5</v>
      </c>
      <c r="G220" t="s">
        <v>22</v>
      </c>
      <c r="H220">
        <v>193528</v>
      </c>
      <c r="I220">
        <v>193980</v>
      </c>
      <c r="J220" t="s">
        <v>73</v>
      </c>
      <c r="K220" t="s">
        <v>835</v>
      </c>
      <c r="L220" t="s">
        <v>835</v>
      </c>
      <c r="N220" t="s">
        <v>36</v>
      </c>
      <c r="Q220" t="s">
        <v>833</v>
      </c>
      <c r="R220">
        <v>453</v>
      </c>
      <c r="S220">
        <v>150</v>
      </c>
    </row>
    <row r="221" spans="1:20">
      <c r="A221" t="s">
        <v>57</v>
      </c>
      <c r="C221" t="s">
        <v>20</v>
      </c>
      <c r="D221" t="s">
        <v>21</v>
      </c>
      <c r="E221" t="s">
        <v>5</v>
      </c>
      <c r="G221" t="s">
        <v>22</v>
      </c>
      <c r="H221">
        <v>194161</v>
      </c>
      <c r="I221">
        <v>194232</v>
      </c>
      <c r="J221" t="s">
        <v>23</v>
      </c>
      <c r="N221" t="s">
        <v>318</v>
      </c>
      <c r="Q221" t="s">
        <v>836</v>
      </c>
      <c r="R221">
        <v>72</v>
      </c>
      <c r="T221" t="s">
        <v>319</v>
      </c>
    </row>
    <row r="222" spans="1:20">
      <c r="A222" t="s">
        <v>57</v>
      </c>
      <c r="C222" t="s">
        <v>20</v>
      </c>
      <c r="D222" t="s">
        <v>21</v>
      </c>
      <c r="E222" t="s">
        <v>5</v>
      </c>
      <c r="G222" t="s">
        <v>22</v>
      </c>
      <c r="H222">
        <v>194236</v>
      </c>
      <c r="I222">
        <v>194311</v>
      </c>
      <c r="J222" t="s">
        <v>23</v>
      </c>
      <c r="N222" t="s">
        <v>403</v>
      </c>
      <c r="Q222" t="s">
        <v>838</v>
      </c>
      <c r="R222">
        <v>76</v>
      </c>
      <c r="T222" t="s">
        <v>404</v>
      </c>
    </row>
    <row r="223" spans="1:20">
      <c r="A223" t="s">
        <v>57</v>
      </c>
      <c r="C223" t="s">
        <v>20</v>
      </c>
      <c r="D223" t="s">
        <v>21</v>
      </c>
      <c r="E223" t="s">
        <v>5</v>
      </c>
      <c r="G223" t="s">
        <v>22</v>
      </c>
      <c r="H223">
        <v>194317</v>
      </c>
      <c r="I223">
        <v>194389</v>
      </c>
      <c r="J223" t="s">
        <v>23</v>
      </c>
      <c r="N223" t="s">
        <v>407</v>
      </c>
      <c r="Q223" t="s">
        <v>840</v>
      </c>
      <c r="R223">
        <v>73</v>
      </c>
      <c r="T223" t="s">
        <v>408</v>
      </c>
    </row>
    <row r="224" spans="1:20">
      <c r="A224" t="s">
        <v>57</v>
      </c>
      <c r="C224" t="s">
        <v>20</v>
      </c>
      <c r="D224" t="s">
        <v>21</v>
      </c>
      <c r="E224" t="s">
        <v>5</v>
      </c>
      <c r="G224" t="s">
        <v>22</v>
      </c>
      <c r="H224">
        <v>194409</v>
      </c>
      <c r="I224">
        <v>194493</v>
      </c>
      <c r="J224" t="s">
        <v>23</v>
      </c>
      <c r="N224" t="s">
        <v>844</v>
      </c>
      <c r="Q224" t="s">
        <v>842</v>
      </c>
      <c r="R224">
        <v>85</v>
      </c>
      <c r="T224" t="s">
        <v>845</v>
      </c>
    </row>
    <row r="225" spans="1:20">
      <c r="A225" t="s">
        <v>57</v>
      </c>
      <c r="C225" t="s">
        <v>20</v>
      </c>
      <c r="D225" t="s">
        <v>21</v>
      </c>
      <c r="E225" t="s">
        <v>5</v>
      </c>
      <c r="G225" t="s">
        <v>22</v>
      </c>
      <c r="H225">
        <v>194498</v>
      </c>
      <c r="I225">
        <v>194569</v>
      </c>
      <c r="J225" t="s">
        <v>23</v>
      </c>
      <c r="N225" t="s">
        <v>848</v>
      </c>
      <c r="Q225" t="s">
        <v>846</v>
      </c>
      <c r="R225">
        <v>72</v>
      </c>
      <c r="T225" t="s">
        <v>849</v>
      </c>
    </row>
    <row r="226" spans="1:20">
      <c r="A226" t="s">
        <v>26</v>
      </c>
      <c r="C226" t="s">
        <v>20</v>
      </c>
      <c r="D226" t="s">
        <v>21</v>
      </c>
      <c r="E226" t="s">
        <v>5</v>
      </c>
      <c r="G226" t="s">
        <v>22</v>
      </c>
      <c r="H226">
        <v>194799</v>
      </c>
      <c r="I226">
        <v>195362</v>
      </c>
      <c r="J226" t="s">
        <v>23</v>
      </c>
      <c r="K226" t="s">
        <v>852</v>
      </c>
      <c r="L226" t="s">
        <v>852</v>
      </c>
      <c r="N226" t="s">
        <v>853</v>
      </c>
      <c r="Q226" t="s">
        <v>850</v>
      </c>
      <c r="R226">
        <v>564</v>
      </c>
      <c r="S226">
        <v>187</v>
      </c>
    </row>
    <row r="227" spans="1:20">
      <c r="A227" t="s">
        <v>26</v>
      </c>
      <c r="C227" t="s">
        <v>20</v>
      </c>
      <c r="D227" t="s">
        <v>21</v>
      </c>
      <c r="E227" t="s">
        <v>5</v>
      </c>
      <c r="G227" t="s">
        <v>22</v>
      </c>
      <c r="H227">
        <v>195376</v>
      </c>
      <c r="I227">
        <v>196002</v>
      </c>
      <c r="J227" t="s">
        <v>23</v>
      </c>
      <c r="K227" t="s">
        <v>856</v>
      </c>
      <c r="L227" t="s">
        <v>856</v>
      </c>
      <c r="N227" t="s">
        <v>857</v>
      </c>
      <c r="Q227" t="s">
        <v>854</v>
      </c>
      <c r="R227">
        <v>627</v>
      </c>
      <c r="S227">
        <v>208</v>
      </c>
    </row>
    <row r="228" spans="1:20">
      <c r="A228" t="s">
        <v>26</v>
      </c>
      <c r="C228" t="s">
        <v>20</v>
      </c>
      <c r="D228" t="s">
        <v>21</v>
      </c>
      <c r="E228" t="s">
        <v>5</v>
      </c>
      <c r="G228" t="s">
        <v>22</v>
      </c>
      <c r="H228">
        <v>196169</v>
      </c>
      <c r="I228">
        <v>196990</v>
      </c>
      <c r="J228" t="s">
        <v>23</v>
      </c>
      <c r="K228" t="s">
        <v>860</v>
      </c>
      <c r="L228" t="s">
        <v>860</v>
      </c>
      <c r="N228" t="s">
        <v>288</v>
      </c>
      <c r="Q228" t="s">
        <v>858</v>
      </c>
      <c r="R228">
        <v>822</v>
      </c>
      <c r="S228">
        <v>273</v>
      </c>
    </row>
    <row r="229" spans="1:20">
      <c r="A229" t="s">
        <v>26</v>
      </c>
      <c r="C229" t="s">
        <v>20</v>
      </c>
      <c r="D229" t="s">
        <v>21</v>
      </c>
      <c r="E229" t="s">
        <v>5</v>
      </c>
      <c r="G229" t="s">
        <v>22</v>
      </c>
      <c r="H229">
        <v>196983</v>
      </c>
      <c r="I229">
        <v>198422</v>
      </c>
      <c r="J229" t="s">
        <v>23</v>
      </c>
      <c r="K229" t="s">
        <v>863</v>
      </c>
      <c r="L229" t="s">
        <v>863</v>
      </c>
      <c r="N229" t="s">
        <v>864</v>
      </c>
      <c r="Q229" t="s">
        <v>861</v>
      </c>
      <c r="R229">
        <v>1440</v>
      </c>
      <c r="S229">
        <v>479</v>
      </c>
    </row>
    <row r="230" spans="1:20">
      <c r="A230" t="s">
        <v>26</v>
      </c>
      <c r="C230" t="s">
        <v>20</v>
      </c>
      <c r="D230" t="s">
        <v>21</v>
      </c>
      <c r="E230" t="s">
        <v>5</v>
      </c>
      <c r="G230" t="s">
        <v>22</v>
      </c>
      <c r="H230">
        <v>198440</v>
      </c>
      <c r="I230">
        <v>199786</v>
      </c>
      <c r="J230" t="s">
        <v>23</v>
      </c>
      <c r="K230" t="s">
        <v>867</v>
      </c>
      <c r="L230" t="s">
        <v>867</v>
      </c>
      <c r="N230" t="s">
        <v>868</v>
      </c>
      <c r="Q230" t="s">
        <v>865</v>
      </c>
      <c r="R230">
        <v>1347</v>
      </c>
      <c r="S230">
        <v>448</v>
      </c>
    </row>
    <row r="231" spans="1:20">
      <c r="A231" t="s">
        <v>26</v>
      </c>
      <c r="C231" t="s">
        <v>20</v>
      </c>
      <c r="D231" t="s">
        <v>21</v>
      </c>
      <c r="E231" t="s">
        <v>5</v>
      </c>
      <c r="G231" t="s">
        <v>22</v>
      </c>
      <c r="H231">
        <v>200218</v>
      </c>
      <c r="I231">
        <v>202020</v>
      </c>
      <c r="J231" t="s">
        <v>23</v>
      </c>
      <c r="K231" t="s">
        <v>871</v>
      </c>
      <c r="L231" t="s">
        <v>871</v>
      </c>
      <c r="N231" t="s">
        <v>872</v>
      </c>
      <c r="Q231" t="s">
        <v>869</v>
      </c>
      <c r="R231">
        <v>1803</v>
      </c>
      <c r="S231">
        <v>600</v>
      </c>
    </row>
    <row r="232" spans="1:20">
      <c r="A232" t="s">
        <v>26</v>
      </c>
      <c r="C232" t="s">
        <v>20</v>
      </c>
      <c r="D232" t="s">
        <v>21</v>
      </c>
      <c r="E232" t="s">
        <v>5</v>
      </c>
      <c r="G232" t="s">
        <v>22</v>
      </c>
      <c r="H232">
        <v>202439</v>
      </c>
      <c r="I232">
        <v>203311</v>
      </c>
      <c r="J232" t="s">
        <v>23</v>
      </c>
      <c r="K232" t="s">
        <v>875</v>
      </c>
      <c r="L232" t="s">
        <v>875</v>
      </c>
      <c r="N232" t="s">
        <v>876</v>
      </c>
      <c r="Q232" t="s">
        <v>873</v>
      </c>
      <c r="R232">
        <v>873</v>
      </c>
      <c r="S232">
        <v>290</v>
      </c>
    </row>
    <row r="233" spans="1:20">
      <c r="A233" t="s">
        <v>26</v>
      </c>
      <c r="C233" t="s">
        <v>20</v>
      </c>
      <c r="D233" t="s">
        <v>21</v>
      </c>
      <c r="E233" t="s">
        <v>5</v>
      </c>
      <c r="G233" t="s">
        <v>22</v>
      </c>
      <c r="H233">
        <v>203289</v>
      </c>
      <c r="I233">
        <v>203942</v>
      </c>
      <c r="J233" t="s">
        <v>23</v>
      </c>
      <c r="K233" t="s">
        <v>879</v>
      </c>
      <c r="L233" t="s">
        <v>879</v>
      </c>
      <c r="N233" t="s">
        <v>288</v>
      </c>
      <c r="Q233" t="s">
        <v>877</v>
      </c>
      <c r="R233">
        <v>654</v>
      </c>
      <c r="S233">
        <v>217</v>
      </c>
    </row>
    <row r="234" spans="1:20">
      <c r="A234" t="s">
        <v>26</v>
      </c>
      <c r="C234" t="s">
        <v>20</v>
      </c>
      <c r="D234" t="s">
        <v>21</v>
      </c>
      <c r="E234" t="s">
        <v>5</v>
      </c>
      <c r="G234" t="s">
        <v>22</v>
      </c>
      <c r="H234">
        <v>204057</v>
      </c>
      <c r="I234">
        <v>204932</v>
      </c>
      <c r="J234" t="s">
        <v>73</v>
      </c>
      <c r="K234" t="s">
        <v>882</v>
      </c>
      <c r="L234" t="s">
        <v>882</v>
      </c>
      <c r="N234" t="s">
        <v>36</v>
      </c>
      <c r="Q234" t="s">
        <v>880</v>
      </c>
      <c r="R234">
        <v>876</v>
      </c>
      <c r="S234">
        <v>291</v>
      </c>
    </row>
    <row r="235" spans="1:20">
      <c r="A235" t="s">
        <v>26</v>
      </c>
      <c r="C235" t="s">
        <v>20</v>
      </c>
      <c r="D235" t="s">
        <v>21</v>
      </c>
      <c r="E235" t="s">
        <v>5</v>
      </c>
      <c r="G235" t="s">
        <v>22</v>
      </c>
      <c r="H235">
        <v>205067</v>
      </c>
      <c r="I235">
        <v>206233</v>
      </c>
      <c r="J235" t="s">
        <v>23</v>
      </c>
      <c r="K235" t="s">
        <v>885</v>
      </c>
      <c r="L235" t="s">
        <v>885</v>
      </c>
      <c r="N235" t="s">
        <v>886</v>
      </c>
      <c r="Q235" t="s">
        <v>883</v>
      </c>
      <c r="R235">
        <v>1167</v>
      </c>
      <c r="S235">
        <v>388</v>
      </c>
    </row>
    <row r="236" spans="1:20">
      <c r="A236" t="s">
        <v>26</v>
      </c>
      <c r="C236" t="s">
        <v>20</v>
      </c>
      <c r="D236" t="s">
        <v>21</v>
      </c>
      <c r="E236" t="s">
        <v>5</v>
      </c>
      <c r="G236" t="s">
        <v>22</v>
      </c>
      <c r="H236">
        <v>206286</v>
      </c>
      <c r="I236">
        <v>207128</v>
      </c>
      <c r="J236" t="s">
        <v>73</v>
      </c>
      <c r="K236" t="s">
        <v>889</v>
      </c>
      <c r="L236" t="s">
        <v>889</v>
      </c>
      <c r="N236" t="s">
        <v>890</v>
      </c>
      <c r="Q236" t="s">
        <v>887</v>
      </c>
      <c r="R236">
        <v>843</v>
      </c>
      <c r="S236">
        <v>280</v>
      </c>
    </row>
    <row r="237" spans="1:20">
      <c r="A237" t="s">
        <v>26</v>
      </c>
      <c r="C237" t="s">
        <v>20</v>
      </c>
      <c r="D237" t="s">
        <v>21</v>
      </c>
      <c r="E237" t="s">
        <v>5</v>
      </c>
      <c r="G237" t="s">
        <v>22</v>
      </c>
      <c r="H237">
        <v>207242</v>
      </c>
      <c r="I237">
        <v>207934</v>
      </c>
      <c r="J237" t="s">
        <v>73</v>
      </c>
      <c r="K237" t="s">
        <v>893</v>
      </c>
      <c r="L237" t="s">
        <v>893</v>
      </c>
      <c r="N237" t="s">
        <v>36</v>
      </c>
      <c r="Q237" t="s">
        <v>891</v>
      </c>
      <c r="R237">
        <v>693</v>
      </c>
      <c r="S237">
        <v>230</v>
      </c>
    </row>
    <row r="238" spans="1:20">
      <c r="A238" t="s">
        <v>26</v>
      </c>
      <c r="C238" t="s">
        <v>20</v>
      </c>
      <c r="D238" t="s">
        <v>21</v>
      </c>
      <c r="E238" t="s">
        <v>5</v>
      </c>
      <c r="G238" t="s">
        <v>22</v>
      </c>
      <c r="H238">
        <v>207904</v>
      </c>
      <c r="I238">
        <v>208308</v>
      </c>
      <c r="J238" t="s">
        <v>73</v>
      </c>
      <c r="K238" t="s">
        <v>896</v>
      </c>
      <c r="L238" t="s">
        <v>896</v>
      </c>
      <c r="N238" t="s">
        <v>288</v>
      </c>
      <c r="Q238" t="s">
        <v>894</v>
      </c>
      <c r="R238">
        <v>405</v>
      </c>
      <c r="S238">
        <v>134</v>
      </c>
    </row>
    <row r="239" spans="1:20">
      <c r="A239" t="s">
        <v>26</v>
      </c>
      <c r="C239" t="s">
        <v>20</v>
      </c>
      <c r="D239" t="s">
        <v>21</v>
      </c>
      <c r="E239" t="s">
        <v>5</v>
      </c>
      <c r="G239" t="s">
        <v>22</v>
      </c>
      <c r="H239">
        <v>208503</v>
      </c>
      <c r="I239">
        <v>208934</v>
      </c>
      <c r="J239" t="s">
        <v>23</v>
      </c>
      <c r="K239" t="s">
        <v>899</v>
      </c>
      <c r="L239" t="s">
        <v>899</v>
      </c>
      <c r="N239" t="s">
        <v>900</v>
      </c>
      <c r="Q239" t="s">
        <v>897</v>
      </c>
      <c r="R239">
        <v>432</v>
      </c>
      <c r="S239">
        <v>143</v>
      </c>
    </row>
    <row r="240" spans="1:20">
      <c r="A240" t="s">
        <v>26</v>
      </c>
      <c r="C240" t="s">
        <v>20</v>
      </c>
      <c r="D240" t="s">
        <v>21</v>
      </c>
      <c r="E240" t="s">
        <v>5</v>
      </c>
      <c r="G240" t="s">
        <v>22</v>
      </c>
      <c r="H240">
        <v>209360</v>
      </c>
      <c r="I240">
        <v>210745</v>
      </c>
      <c r="J240" t="s">
        <v>23</v>
      </c>
      <c r="K240" t="s">
        <v>903</v>
      </c>
      <c r="L240" t="s">
        <v>903</v>
      </c>
      <c r="N240" t="s">
        <v>904</v>
      </c>
      <c r="Q240" t="s">
        <v>901</v>
      </c>
      <c r="R240">
        <v>1386</v>
      </c>
      <c r="S240">
        <v>461</v>
      </c>
    </row>
    <row r="241" spans="1:20">
      <c r="A241" t="s">
        <v>26</v>
      </c>
      <c r="C241" t="s">
        <v>20</v>
      </c>
      <c r="D241" t="s">
        <v>21</v>
      </c>
      <c r="E241" t="s">
        <v>5</v>
      </c>
      <c r="G241" t="s">
        <v>22</v>
      </c>
      <c r="H241">
        <v>210838</v>
      </c>
      <c r="I241">
        <v>211551</v>
      </c>
      <c r="J241" t="s">
        <v>23</v>
      </c>
      <c r="K241" t="s">
        <v>907</v>
      </c>
      <c r="L241" t="s">
        <v>907</v>
      </c>
      <c r="N241" t="s">
        <v>908</v>
      </c>
      <c r="Q241" t="s">
        <v>905</v>
      </c>
      <c r="R241">
        <v>714</v>
      </c>
      <c r="S241">
        <v>237</v>
      </c>
    </row>
    <row r="242" spans="1:20">
      <c r="A242" t="s">
        <v>26</v>
      </c>
      <c r="C242" t="s">
        <v>20</v>
      </c>
      <c r="D242" t="s">
        <v>21</v>
      </c>
      <c r="E242" t="s">
        <v>5</v>
      </c>
      <c r="G242" t="s">
        <v>22</v>
      </c>
      <c r="H242">
        <v>211562</v>
      </c>
      <c r="I242">
        <v>212692</v>
      </c>
      <c r="J242" t="s">
        <v>23</v>
      </c>
      <c r="K242" t="s">
        <v>911</v>
      </c>
      <c r="L242" t="s">
        <v>911</v>
      </c>
      <c r="N242" t="s">
        <v>912</v>
      </c>
      <c r="Q242" t="s">
        <v>909</v>
      </c>
      <c r="R242">
        <v>1131</v>
      </c>
      <c r="S242">
        <v>376</v>
      </c>
    </row>
    <row r="243" spans="1:20">
      <c r="A243" t="s">
        <v>26</v>
      </c>
      <c r="C243" t="s">
        <v>20</v>
      </c>
      <c r="D243" t="s">
        <v>21</v>
      </c>
      <c r="E243" t="s">
        <v>5</v>
      </c>
      <c r="G243" t="s">
        <v>22</v>
      </c>
      <c r="H243">
        <v>212697</v>
      </c>
      <c r="I243">
        <v>213341</v>
      </c>
      <c r="J243" t="s">
        <v>23</v>
      </c>
      <c r="K243" t="s">
        <v>915</v>
      </c>
      <c r="L243" t="s">
        <v>915</v>
      </c>
      <c r="N243" t="s">
        <v>916</v>
      </c>
      <c r="Q243" t="s">
        <v>913</v>
      </c>
      <c r="R243">
        <v>645</v>
      </c>
      <c r="S243">
        <v>214</v>
      </c>
    </row>
    <row r="244" spans="1:20">
      <c r="A244" t="s">
        <v>26</v>
      </c>
      <c r="C244" t="s">
        <v>20</v>
      </c>
      <c r="D244" t="s">
        <v>21</v>
      </c>
      <c r="E244" t="s">
        <v>5</v>
      </c>
      <c r="G244" t="s">
        <v>22</v>
      </c>
      <c r="H244">
        <v>213483</v>
      </c>
      <c r="I244">
        <v>214418</v>
      </c>
      <c r="J244" t="s">
        <v>23</v>
      </c>
      <c r="K244" t="s">
        <v>919</v>
      </c>
      <c r="L244" t="s">
        <v>919</v>
      </c>
      <c r="N244" t="s">
        <v>920</v>
      </c>
      <c r="Q244" t="s">
        <v>917</v>
      </c>
      <c r="R244">
        <v>936</v>
      </c>
      <c r="S244">
        <v>311</v>
      </c>
    </row>
    <row r="245" spans="1:20">
      <c r="A245" t="s">
        <v>26</v>
      </c>
      <c r="C245" t="s">
        <v>20</v>
      </c>
      <c r="D245" t="s">
        <v>21</v>
      </c>
      <c r="E245" t="s">
        <v>5</v>
      </c>
      <c r="G245" t="s">
        <v>22</v>
      </c>
      <c r="H245">
        <v>214427</v>
      </c>
      <c r="I245">
        <v>215614</v>
      </c>
      <c r="J245" t="s">
        <v>23</v>
      </c>
      <c r="K245" t="s">
        <v>923</v>
      </c>
      <c r="L245" t="s">
        <v>923</v>
      </c>
      <c r="N245" t="s">
        <v>924</v>
      </c>
      <c r="Q245" t="s">
        <v>921</v>
      </c>
      <c r="R245">
        <v>1188</v>
      </c>
      <c r="S245">
        <v>395</v>
      </c>
    </row>
    <row r="246" spans="1:20">
      <c r="A246" t="s">
        <v>26</v>
      </c>
      <c r="C246" t="s">
        <v>20</v>
      </c>
      <c r="D246" t="s">
        <v>21</v>
      </c>
      <c r="E246" t="s">
        <v>5</v>
      </c>
      <c r="G246" t="s">
        <v>22</v>
      </c>
      <c r="H246">
        <v>215611</v>
      </c>
      <c r="I246">
        <v>216753</v>
      </c>
      <c r="J246" t="s">
        <v>23</v>
      </c>
      <c r="K246" t="s">
        <v>927</v>
      </c>
      <c r="L246" t="s">
        <v>927</v>
      </c>
      <c r="N246" t="s">
        <v>928</v>
      </c>
      <c r="Q246" t="s">
        <v>925</v>
      </c>
      <c r="R246">
        <v>1143</v>
      </c>
      <c r="S246">
        <v>380</v>
      </c>
    </row>
    <row r="247" spans="1:20">
      <c r="A247" t="s">
        <v>26</v>
      </c>
      <c r="C247" t="s">
        <v>20</v>
      </c>
      <c r="D247" t="s">
        <v>21</v>
      </c>
      <c r="E247" t="s">
        <v>5</v>
      </c>
      <c r="G247" t="s">
        <v>22</v>
      </c>
      <c r="H247">
        <v>216767</v>
      </c>
      <c r="I247">
        <v>216946</v>
      </c>
      <c r="J247" t="s">
        <v>23</v>
      </c>
      <c r="K247" t="s">
        <v>931</v>
      </c>
      <c r="L247" t="s">
        <v>931</v>
      </c>
      <c r="N247" t="s">
        <v>36</v>
      </c>
      <c r="Q247" t="s">
        <v>929</v>
      </c>
      <c r="R247">
        <v>180</v>
      </c>
      <c r="S247">
        <v>59</v>
      </c>
    </row>
    <row r="248" spans="1:20">
      <c r="A248" t="s">
        <v>26</v>
      </c>
      <c r="C248" t="s">
        <v>20</v>
      </c>
      <c r="D248" t="s">
        <v>21</v>
      </c>
      <c r="E248" t="s">
        <v>5</v>
      </c>
      <c r="G248" t="s">
        <v>22</v>
      </c>
      <c r="H248">
        <v>217050</v>
      </c>
      <c r="I248">
        <v>217526</v>
      </c>
      <c r="J248" t="s">
        <v>23</v>
      </c>
      <c r="K248" t="s">
        <v>934</v>
      </c>
      <c r="L248" t="s">
        <v>934</v>
      </c>
      <c r="N248" t="s">
        <v>935</v>
      </c>
      <c r="Q248" t="s">
        <v>932</v>
      </c>
      <c r="R248">
        <v>477</v>
      </c>
      <c r="S248">
        <v>158</v>
      </c>
    </row>
    <row r="249" spans="1:20">
      <c r="A249" t="s">
        <v>26</v>
      </c>
      <c r="C249" t="s">
        <v>20</v>
      </c>
      <c r="D249" t="s">
        <v>21</v>
      </c>
      <c r="E249" t="s">
        <v>5</v>
      </c>
      <c r="G249" t="s">
        <v>22</v>
      </c>
      <c r="H249">
        <v>217607</v>
      </c>
      <c r="I249">
        <v>217855</v>
      </c>
      <c r="J249" t="s">
        <v>23</v>
      </c>
      <c r="K249" t="s">
        <v>938</v>
      </c>
      <c r="L249" t="s">
        <v>938</v>
      </c>
      <c r="N249" t="s">
        <v>36</v>
      </c>
      <c r="Q249" t="s">
        <v>936</v>
      </c>
      <c r="R249">
        <v>249</v>
      </c>
      <c r="S249">
        <v>82</v>
      </c>
    </row>
    <row r="250" spans="1:20">
      <c r="A250" t="s">
        <v>26</v>
      </c>
      <c r="C250" t="s">
        <v>20</v>
      </c>
      <c r="D250" t="s">
        <v>21</v>
      </c>
      <c r="E250" t="s">
        <v>5</v>
      </c>
      <c r="G250" t="s">
        <v>22</v>
      </c>
      <c r="H250">
        <v>217965</v>
      </c>
      <c r="I250">
        <v>218663</v>
      </c>
      <c r="J250" t="s">
        <v>23</v>
      </c>
      <c r="K250" t="s">
        <v>941</v>
      </c>
      <c r="L250" t="s">
        <v>941</v>
      </c>
      <c r="N250" t="s">
        <v>36</v>
      </c>
      <c r="Q250" t="s">
        <v>939</v>
      </c>
      <c r="R250">
        <v>699</v>
      </c>
      <c r="S250">
        <v>232</v>
      </c>
    </row>
    <row r="251" spans="1:20">
      <c r="A251" t="s">
        <v>26</v>
      </c>
      <c r="C251" t="s">
        <v>20</v>
      </c>
      <c r="D251" t="s">
        <v>21</v>
      </c>
      <c r="E251" t="s">
        <v>5</v>
      </c>
      <c r="G251" t="s">
        <v>22</v>
      </c>
      <c r="H251">
        <v>218709</v>
      </c>
      <c r="I251">
        <v>218969</v>
      </c>
      <c r="J251" t="s">
        <v>73</v>
      </c>
      <c r="K251" t="s">
        <v>944</v>
      </c>
      <c r="L251" t="s">
        <v>944</v>
      </c>
      <c r="N251" t="s">
        <v>36</v>
      </c>
      <c r="Q251" t="s">
        <v>942</v>
      </c>
      <c r="R251">
        <v>261</v>
      </c>
      <c r="S251">
        <v>86</v>
      </c>
    </row>
    <row r="252" spans="1:20">
      <c r="A252" t="s">
        <v>26</v>
      </c>
      <c r="C252" t="s">
        <v>20</v>
      </c>
      <c r="D252" t="s">
        <v>21</v>
      </c>
      <c r="E252" t="s">
        <v>5</v>
      </c>
      <c r="G252" t="s">
        <v>22</v>
      </c>
      <c r="H252">
        <v>219155</v>
      </c>
      <c r="I252">
        <v>220774</v>
      </c>
      <c r="J252" t="s">
        <v>23</v>
      </c>
      <c r="K252" t="s">
        <v>947</v>
      </c>
      <c r="L252" t="s">
        <v>947</v>
      </c>
      <c r="N252" t="s">
        <v>948</v>
      </c>
      <c r="Q252" t="s">
        <v>945</v>
      </c>
      <c r="R252">
        <v>1620</v>
      </c>
      <c r="S252">
        <v>539</v>
      </c>
    </row>
    <row r="253" spans="1:20">
      <c r="A253" t="s">
        <v>26</v>
      </c>
      <c r="C253" t="s">
        <v>20</v>
      </c>
      <c r="D253" t="s">
        <v>21</v>
      </c>
      <c r="E253" t="s">
        <v>5</v>
      </c>
      <c r="G253" t="s">
        <v>22</v>
      </c>
      <c r="H253">
        <v>220869</v>
      </c>
      <c r="I253">
        <v>221756</v>
      </c>
      <c r="J253" t="s">
        <v>73</v>
      </c>
      <c r="K253" t="s">
        <v>951</v>
      </c>
      <c r="L253" t="s">
        <v>951</v>
      </c>
      <c r="N253" t="s">
        <v>952</v>
      </c>
      <c r="Q253" t="s">
        <v>949</v>
      </c>
      <c r="R253">
        <v>888</v>
      </c>
      <c r="S253">
        <v>295</v>
      </c>
    </row>
    <row r="254" spans="1:20">
      <c r="A254" t="s">
        <v>26</v>
      </c>
      <c r="C254" t="s">
        <v>20</v>
      </c>
      <c r="D254" t="s">
        <v>21</v>
      </c>
      <c r="E254" t="s">
        <v>5</v>
      </c>
      <c r="G254" t="s">
        <v>22</v>
      </c>
      <c r="H254">
        <v>221852</v>
      </c>
      <c r="I254">
        <v>223186</v>
      </c>
      <c r="J254" t="s">
        <v>73</v>
      </c>
      <c r="K254" t="s">
        <v>955</v>
      </c>
      <c r="L254" t="s">
        <v>955</v>
      </c>
      <c r="N254" t="s">
        <v>956</v>
      </c>
      <c r="Q254" t="s">
        <v>953</v>
      </c>
      <c r="R254">
        <v>1335</v>
      </c>
      <c r="S254">
        <v>444</v>
      </c>
    </row>
    <row r="255" spans="1:20">
      <c r="A255" t="s">
        <v>26</v>
      </c>
      <c r="C255" t="s">
        <v>20</v>
      </c>
      <c r="D255" t="s">
        <v>21</v>
      </c>
      <c r="E255" t="s">
        <v>5</v>
      </c>
      <c r="G255" t="s">
        <v>22</v>
      </c>
      <c r="H255">
        <v>223186</v>
      </c>
      <c r="I255">
        <v>223475</v>
      </c>
      <c r="J255" t="s">
        <v>73</v>
      </c>
      <c r="N255" t="s">
        <v>36</v>
      </c>
      <c r="Q255" t="s">
        <v>957</v>
      </c>
      <c r="R255">
        <v>290</v>
      </c>
      <c r="T255" t="s">
        <v>665</v>
      </c>
    </row>
    <row r="256" spans="1:20">
      <c r="A256" t="s">
        <v>26</v>
      </c>
      <c r="C256" t="s">
        <v>20</v>
      </c>
      <c r="D256" t="s">
        <v>21</v>
      </c>
      <c r="E256" t="s">
        <v>5</v>
      </c>
      <c r="G256" t="s">
        <v>22</v>
      </c>
      <c r="H256">
        <v>223521</v>
      </c>
      <c r="I256">
        <v>223763</v>
      </c>
      <c r="J256" t="s">
        <v>23</v>
      </c>
      <c r="K256" t="s">
        <v>960</v>
      </c>
      <c r="L256" t="s">
        <v>960</v>
      </c>
      <c r="N256" t="s">
        <v>36</v>
      </c>
      <c r="Q256" t="s">
        <v>958</v>
      </c>
      <c r="R256">
        <v>243</v>
      </c>
      <c r="S256">
        <v>80</v>
      </c>
    </row>
    <row r="257" spans="1:19">
      <c r="A257" t="s">
        <v>26</v>
      </c>
      <c r="C257" t="s">
        <v>20</v>
      </c>
      <c r="D257" t="s">
        <v>21</v>
      </c>
      <c r="E257" t="s">
        <v>5</v>
      </c>
      <c r="G257" t="s">
        <v>22</v>
      </c>
      <c r="H257">
        <v>223819</v>
      </c>
      <c r="I257">
        <v>225264</v>
      </c>
      <c r="J257" t="s">
        <v>73</v>
      </c>
      <c r="K257" t="s">
        <v>963</v>
      </c>
      <c r="L257" t="s">
        <v>963</v>
      </c>
      <c r="N257" t="s">
        <v>964</v>
      </c>
      <c r="Q257" t="s">
        <v>961</v>
      </c>
      <c r="R257">
        <v>1446</v>
      </c>
      <c r="S257">
        <v>481</v>
      </c>
    </row>
    <row r="258" spans="1:19">
      <c r="A258" t="s">
        <v>26</v>
      </c>
      <c r="C258" t="s">
        <v>20</v>
      </c>
      <c r="D258" t="s">
        <v>21</v>
      </c>
      <c r="E258" t="s">
        <v>5</v>
      </c>
      <c r="G258" t="s">
        <v>22</v>
      </c>
      <c r="H258">
        <v>225415</v>
      </c>
      <c r="I258">
        <v>226302</v>
      </c>
      <c r="J258" t="s">
        <v>73</v>
      </c>
      <c r="K258" t="s">
        <v>967</v>
      </c>
      <c r="L258" t="s">
        <v>967</v>
      </c>
      <c r="N258" t="s">
        <v>36</v>
      </c>
      <c r="Q258" t="s">
        <v>965</v>
      </c>
      <c r="R258">
        <v>888</v>
      </c>
      <c r="S258">
        <v>295</v>
      </c>
    </row>
    <row r="259" spans="1:19">
      <c r="A259" t="s">
        <v>26</v>
      </c>
      <c r="C259" t="s">
        <v>20</v>
      </c>
      <c r="D259" t="s">
        <v>21</v>
      </c>
      <c r="E259" t="s">
        <v>5</v>
      </c>
      <c r="G259" t="s">
        <v>22</v>
      </c>
      <c r="H259">
        <v>226374</v>
      </c>
      <c r="I259">
        <v>228578</v>
      </c>
      <c r="J259" t="s">
        <v>73</v>
      </c>
      <c r="K259" t="s">
        <v>970</v>
      </c>
      <c r="L259" t="s">
        <v>970</v>
      </c>
      <c r="N259" t="s">
        <v>36</v>
      </c>
      <c r="Q259" t="s">
        <v>968</v>
      </c>
      <c r="R259">
        <v>2205</v>
      </c>
      <c r="S259">
        <v>734</v>
      </c>
    </row>
    <row r="260" spans="1:19">
      <c r="A260" t="s">
        <v>26</v>
      </c>
      <c r="C260" t="s">
        <v>20</v>
      </c>
      <c r="D260" t="s">
        <v>21</v>
      </c>
      <c r="E260" t="s">
        <v>5</v>
      </c>
      <c r="G260" t="s">
        <v>22</v>
      </c>
      <c r="H260">
        <v>228943</v>
      </c>
      <c r="I260">
        <v>229386</v>
      </c>
      <c r="J260" t="s">
        <v>23</v>
      </c>
      <c r="K260" t="s">
        <v>973</v>
      </c>
      <c r="L260" t="s">
        <v>973</v>
      </c>
      <c r="N260" t="s">
        <v>36</v>
      </c>
      <c r="Q260" t="s">
        <v>971</v>
      </c>
      <c r="R260">
        <v>444</v>
      </c>
      <c r="S260">
        <v>147</v>
      </c>
    </row>
    <row r="261" spans="1:19">
      <c r="A261" t="s">
        <v>26</v>
      </c>
      <c r="C261" t="s">
        <v>20</v>
      </c>
      <c r="D261" t="s">
        <v>21</v>
      </c>
      <c r="E261" t="s">
        <v>5</v>
      </c>
      <c r="G261" t="s">
        <v>22</v>
      </c>
      <c r="H261">
        <v>229649</v>
      </c>
      <c r="I261">
        <v>230119</v>
      </c>
      <c r="J261" t="s">
        <v>23</v>
      </c>
      <c r="K261" t="s">
        <v>976</v>
      </c>
      <c r="L261" t="s">
        <v>976</v>
      </c>
      <c r="N261" t="s">
        <v>386</v>
      </c>
      <c r="Q261" t="s">
        <v>974</v>
      </c>
      <c r="R261">
        <v>471</v>
      </c>
      <c r="S261">
        <v>156</v>
      </c>
    </row>
    <row r="262" spans="1:19">
      <c r="A262" t="s">
        <v>26</v>
      </c>
      <c r="C262" t="s">
        <v>20</v>
      </c>
      <c r="D262" t="s">
        <v>21</v>
      </c>
      <c r="E262" t="s">
        <v>5</v>
      </c>
      <c r="G262" t="s">
        <v>22</v>
      </c>
      <c r="H262">
        <v>230192</v>
      </c>
      <c r="I262">
        <v>231262</v>
      </c>
      <c r="J262" t="s">
        <v>23</v>
      </c>
      <c r="K262" t="s">
        <v>979</v>
      </c>
      <c r="L262" t="s">
        <v>979</v>
      </c>
      <c r="N262" t="s">
        <v>784</v>
      </c>
      <c r="Q262" t="s">
        <v>977</v>
      </c>
      <c r="R262">
        <v>1071</v>
      </c>
      <c r="S262">
        <v>356</v>
      </c>
    </row>
    <row r="263" spans="1:19">
      <c r="A263" t="s">
        <v>26</v>
      </c>
      <c r="C263" t="s">
        <v>20</v>
      </c>
      <c r="D263" t="s">
        <v>21</v>
      </c>
      <c r="E263" t="s">
        <v>5</v>
      </c>
      <c r="G263" t="s">
        <v>22</v>
      </c>
      <c r="H263">
        <v>231344</v>
      </c>
      <c r="I263">
        <v>232498</v>
      </c>
      <c r="J263" t="s">
        <v>23</v>
      </c>
      <c r="K263" t="s">
        <v>982</v>
      </c>
      <c r="L263" t="s">
        <v>982</v>
      </c>
      <c r="N263" t="s">
        <v>983</v>
      </c>
      <c r="Q263" t="s">
        <v>980</v>
      </c>
      <c r="R263">
        <v>1155</v>
      </c>
      <c r="S263">
        <v>384</v>
      </c>
    </row>
    <row r="264" spans="1:19">
      <c r="A264" t="s">
        <v>26</v>
      </c>
      <c r="C264" t="s">
        <v>20</v>
      </c>
      <c r="D264" t="s">
        <v>21</v>
      </c>
      <c r="E264" t="s">
        <v>5</v>
      </c>
      <c r="G264" t="s">
        <v>22</v>
      </c>
      <c r="H264">
        <v>232480</v>
      </c>
      <c r="I264">
        <v>232713</v>
      </c>
      <c r="J264" t="s">
        <v>73</v>
      </c>
      <c r="K264" t="s">
        <v>986</v>
      </c>
      <c r="L264" t="s">
        <v>986</v>
      </c>
      <c r="N264" t="s">
        <v>36</v>
      </c>
      <c r="Q264" t="s">
        <v>984</v>
      </c>
      <c r="R264">
        <v>234</v>
      </c>
      <c r="S264">
        <v>77</v>
      </c>
    </row>
    <row r="265" spans="1:19">
      <c r="A265" t="s">
        <v>26</v>
      </c>
      <c r="C265" t="s">
        <v>20</v>
      </c>
      <c r="D265" t="s">
        <v>21</v>
      </c>
      <c r="E265" t="s">
        <v>5</v>
      </c>
      <c r="G265" t="s">
        <v>22</v>
      </c>
      <c r="H265">
        <v>232975</v>
      </c>
      <c r="I265">
        <v>233508</v>
      </c>
      <c r="J265" t="s">
        <v>23</v>
      </c>
      <c r="K265" t="s">
        <v>989</v>
      </c>
      <c r="L265" t="s">
        <v>989</v>
      </c>
      <c r="N265" t="s">
        <v>990</v>
      </c>
      <c r="Q265" t="s">
        <v>987</v>
      </c>
      <c r="R265">
        <v>534</v>
      </c>
      <c r="S265">
        <v>177</v>
      </c>
    </row>
    <row r="266" spans="1:19">
      <c r="A266" t="s">
        <v>26</v>
      </c>
      <c r="C266" t="s">
        <v>20</v>
      </c>
      <c r="D266" t="s">
        <v>21</v>
      </c>
      <c r="E266" t="s">
        <v>5</v>
      </c>
      <c r="G266" t="s">
        <v>22</v>
      </c>
      <c r="H266">
        <v>233499</v>
      </c>
      <c r="I266">
        <v>233987</v>
      </c>
      <c r="J266" t="s">
        <v>23</v>
      </c>
      <c r="K266" t="s">
        <v>993</v>
      </c>
      <c r="L266" t="s">
        <v>993</v>
      </c>
      <c r="N266" t="s">
        <v>994</v>
      </c>
      <c r="Q266" t="s">
        <v>991</v>
      </c>
      <c r="R266">
        <v>489</v>
      </c>
      <c r="S266">
        <v>162</v>
      </c>
    </row>
    <row r="267" spans="1:19">
      <c r="A267" t="s">
        <v>26</v>
      </c>
      <c r="C267" t="s">
        <v>20</v>
      </c>
      <c r="D267" t="s">
        <v>21</v>
      </c>
      <c r="E267" t="s">
        <v>5</v>
      </c>
      <c r="G267" t="s">
        <v>22</v>
      </c>
      <c r="H267">
        <v>233980</v>
      </c>
      <c r="I267">
        <v>234795</v>
      </c>
      <c r="J267" t="s">
        <v>23</v>
      </c>
      <c r="K267" t="s">
        <v>997</v>
      </c>
      <c r="L267" t="s">
        <v>997</v>
      </c>
      <c r="N267" t="s">
        <v>998</v>
      </c>
      <c r="Q267" t="s">
        <v>995</v>
      </c>
      <c r="R267">
        <v>816</v>
      </c>
      <c r="S267">
        <v>271</v>
      </c>
    </row>
    <row r="268" spans="1:19">
      <c r="A268" t="s">
        <v>26</v>
      </c>
      <c r="C268" t="s">
        <v>20</v>
      </c>
      <c r="D268" t="s">
        <v>21</v>
      </c>
      <c r="E268" t="s">
        <v>5</v>
      </c>
      <c r="G268" t="s">
        <v>22</v>
      </c>
      <c r="H268">
        <v>234838</v>
      </c>
      <c r="I268">
        <v>235113</v>
      </c>
      <c r="J268" t="s">
        <v>23</v>
      </c>
      <c r="K268" t="s">
        <v>1001</v>
      </c>
      <c r="L268" t="s">
        <v>1001</v>
      </c>
      <c r="N268" t="s">
        <v>36</v>
      </c>
      <c r="Q268" t="s">
        <v>999</v>
      </c>
      <c r="R268">
        <v>276</v>
      </c>
      <c r="S268">
        <v>91</v>
      </c>
    </row>
    <row r="269" spans="1:19">
      <c r="A269" t="s">
        <v>26</v>
      </c>
      <c r="C269" t="s">
        <v>20</v>
      </c>
      <c r="D269" t="s">
        <v>21</v>
      </c>
      <c r="E269" t="s">
        <v>5</v>
      </c>
      <c r="G269" t="s">
        <v>22</v>
      </c>
      <c r="H269">
        <v>235220</v>
      </c>
      <c r="I269">
        <v>236188</v>
      </c>
      <c r="J269" t="s">
        <v>23</v>
      </c>
      <c r="K269" t="s">
        <v>1004</v>
      </c>
      <c r="L269" t="s">
        <v>1004</v>
      </c>
      <c r="N269" t="s">
        <v>1005</v>
      </c>
      <c r="Q269" t="s">
        <v>1002</v>
      </c>
      <c r="R269">
        <v>969</v>
      </c>
      <c r="S269">
        <v>322</v>
      </c>
    </row>
    <row r="270" spans="1:19">
      <c r="A270" t="s">
        <v>26</v>
      </c>
      <c r="C270" t="s">
        <v>20</v>
      </c>
      <c r="D270" t="s">
        <v>21</v>
      </c>
      <c r="E270" t="s">
        <v>5</v>
      </c>
      <c r="G270" t="s">
        <v>22</v>
      </c>
      <c r="H270">
        <v>236225</v>
      </c>
      <c r="I270">
        <v>237475</v>
      </c>
      <c r="J270" t="s">
        <v>73</v>
      </c>
      <c r="K270" t="s">
        <v>1008</v>
      </c>
      <c r="L270" t="s">
        <v>1008</v>
      </c>
      <c r="N270" t="s">
        <v>1009</v>
      </c>
      <c r="Q270" t="s">
        <v>1006</v>
      </c>
      <c r="R270">
        <v>1251</v>
      </c>
      <c r="S270">
        <v>416</v>
      </c>
    </row>
    <row r="271" spans="1:19">
      <c r="A271" t="s">
        <v>26</v>
      </c>
      <c r="C271" t="s">
        <v>20</v>
      </c>
      <c r="D271" t="s">
        <v>21</v>
      </c>
      <c r="E271" t="s">
        <v>5</v>
      </c>
      <c r="G271" t="s">
        <v>22</v>
      </c>
      <c r="H271">
        <v>237846</v>
      </c>
      <c r="I271">
        <v>238913</v>
      </c>
      <c r="J271" t="s">
        <v>23</v>
      </c>
      <c r="K271" t="s">
        <v>1012</v>
      </c>
      <c r="L271" t="s">
        <v>1012</v>
      </c>
      <c r="N271" t="s">
        <v>1013</v>
      </c>
      <c r="Q271" t="s">
        <v>1010</v>
      </c>
      <c r="R271">
        <v>1068</v>
      </c>
      <c r="S271">
        <v>355</v>
      </c>
    </row>
    <row r="272" spans="1:19">
      <c r="A272" t="s">
        <v>26</v>
      </c>
      <c r="C272" t="s">
        <v>20</v>
      </c>
      <c r="D272" t="s">
        <v>21</v>
      </c>
      <c r="E272" t="s">
        <v>5</v>
      </c>
      <c r="G272" t="s">
        <v>22</v>
      </c>
      <c r="H272">
        <v>238954</v>
      </c>
      <c r="I272">
        <v>240456</v>
      </c>
      <c r="J272" t="s">
        <v>73</v>
      </c>
      <c r="K272" t="s">
        <v>1016</v>
      </c>
      <c r="L272" t="s">
        <v>1016</v>
      </c>
      <c r="N272" t="s">
        <v>904</v>
      </c>
      <c r="Q272" t="s">
        <v>1014</v>
      </c>
      <c r="R272">
        <v>1503</v>
      </c>
      <c r="S272">
        <v>500</v>
      </c>
    </row>
    <row r="273" spans="1:19">
      <c r="A273" t="s">
        <v>26</v>
      </c>
      <c r="C273" t="s">
        <v>20</v>
      </c>
      <c r="D273" t="s">
        <v>21</v>
      </c>
      <c r="E273" t="s">
        <v>5</v>
      </c>
      <c r="G273" t="s">
        <v>22</v>
      </c>
      <c r="H273">
        <v>240471</v>
      </c>
      <c r="I273">
        <v>241418</v>
      </c>
      <c r="J273" t="s">
        <v>73</v>
      </c>
      <c r="K273" t="s">
        <v>1019</v>
      </c>
      <c r="L273" t="s">
        <v>1019</v>
      </c>
      <c r="N273" t="s">
        <v>1020</v>
      </c>
      <c r="Q273" t="s">
        <v>1017</v>
      </c>
      <c r="R273">
        <v>948</v>
      </c>
      <c r="S273">
        <v>315</v>
      </c>
    </row>
    <row r="274" spans="1:19">
      <c r="A274" t="s">
        <v>26</v>
      </c>
      <c r="C274" t="s">
        <v>20</v>
      </c>
      <c r="D274" t="s">
        <v>21</v>
      </c>
      <c r="E274" t="s">
        <v>5</v>
      </c>
      <c r="G274" t="s">
        <v>22</v>
      </c>
      <c r="H274">
        <v>241534</v>
      </c>
      <c r="I274">
        <v>242970</v>
      </c>
      <c r="J274" t="s">
        <v>73</v>
      </c>
      <c r="K274" t="s">
        <v>1023</v>
      </c>
      <c r="L274" t="s">
        <v>1023</v>
      </c>
      <c r="N274" t="s">
        <v>1024</v>
      </c>
      <c r="Q274" t="s">
        <v>1021</v>
      </c>
      <c r="R274">
        <v>1437</v>
      </c>
      <c r="S274">
        <v>478</v>
      </c>
    </row>
    <row r="275" spans="1:19">
      <c r="A275" t="s">
        <v>26</v>
      </c>
      <c r="C275" t="s">
        <v>20</v>
      </c>
      <c r="D275" t="s">
        <v>21</v>
      </c>
      <c r="E275" t="s">
        <v>5</v>
      </c>
      <c r="G275" t="s">
        <v>22</v>
      </c>
      <c r="H275">
        <v>242995</v>
      </c>
      <c r="I275">
        <v>243978</v>
      </c>
      <c r="J275" t="s">
        <v>73</v>
      </c>
      <c r="K275" t="s">
        <v>1027</v>
      </c>
      <c r="L275" t="s">
        <v>1027</v>
      </c>
      <c r="N275" t="s">
        <v>1028</v>
      </c>
      <c r="Q275" t="s">
        <v>1025</v>
      </c>
      <c r="R275">
        <v>984</v>
      </c>
      <c r="S275">
        <v>327</v>
      </c>
    </row>
    <row r="276" spans="1:19">
      <c r="A276" t="s">
        <v>26</v>
      </c>
      <c r="C276" t="s">
        <v>20</v>
      </c>
      <c r="D276" t="s">
        <v>21</v>
      </c>
      <c r="E276" t="s">
        <v>5</v>
      </c>
      <c r="G276" t="s">
        <v>22</v>
      </c>
      <c r="H276">
        <v>244222</v>
      </c>
      <c r="I276">
        <v>245514</v>
      </c>
      <c r="J276" t="s">
        <v>23</v>
      </c>
      <c r="K276" t="s">
        <v>1031</v>
      </c>
      <c r="L276" t="s">
        <v>1031</v>
      </c>
      <c r="N276" t="s">
        <v>1032</v>
      </c>
      <c r="Q276" t="s">
        <v>1029</v>
      </c>
      <c r="R276">
        <v>1293</v>
      </c>
      <c r="S276">
        <v>430</v>
      </c>
    </row>
    <row r="277" spans="1:19">
      <c r="A277" t="s">
        <v>26</v>
      </c>
      <c r="C277" t="s">
        <v>20</v>
      </c>
      <c r="D277" t="s">
        <v>21</v>
      </c>
      <c r="E277" t="s">
        <v>5</v>
      </c>
      <c r="G277" t="s">
        <v>22</v>
      </c>
      <c r="H277">
        <v>245516</v>
      </c>
      <c r="I277">
        <v>246463</v>
      </c>
      <c r="J277" t="s">
        <v>23</v>
      </c>
      <c r="K277" t="s">
        <v>1035</v>
      </c>
      <c r="L277" t="s">
        <v>1035</v>
      </c>
      <c r="N277" t="s">
        <v>386</v>
      </c>
      <c r="Q277" t="s">
        <v>1033</v>
      </c>
      <c r="R277">
        <v>948</v>
      </c>
      <c r="S277">
        <v>315</v>
      </c>
    </row>
    <row r="278" spans="1:19">
      <c r="A278" t="s">
        <v>26</v>
      </c>
      <c r="C278" t="s">
        <v>20</v>
      </c>
      <c r="D278" t="s">
        <v>21</v>
      </c>
      <c r="E278" t="s">
        <v>5</v>
      </c>
      <c r="G278" t="s">
        <v>22</v>
      </c>
      <c r="H278">
        <v>246759</v>
      </c>
      <c r="I278">
        <v>247682</v>
      </c>
      <c r="J278" t="s">
        <v>23</v>
      </c>
      <c r="K278" t="s">
        <v>1038</v>
      </c>
      <c r="L278" t="s">
        <v>1038</v>
      </c>
      <c r="N278" t="s">
        <v>36</v>
      </c>
      <c r="Q278" t="s">
        <v>1036</v>
      </c>
      <c r="R278">
        <v>924</v>
      </c>
      <c r="S278">
        <v>307</v>
      </c>
    </row>
    <row r="279" spans="1:19">
      <c r="A279" t="s">
        <v>26</v>
      </c>
      <c r="C279" t="s">
        <v>20</v>
      </c>
      <c r="D279" t="s">
        <v>21</v>
      </c>
      <c r="E279" t="s">
        <v>5</v>
      </c>
      <c r="G279" t="s">
        <v>22</v>
      </c>
      <c r="H279">
        <v>248069</v>
      </c>
      <c r="I279">
        <v>248233</v>
      </c>
      <c r="J279" t="s">
        <v>23</v>
      </c>
      <c r="K279" t="s">
        <v>1041</v>
      </c>
      <c r="L279" t="s">
        <v>1041</v>
      </c>
      <c r="N279" t="s">
        <v>1042</v>
      </c>
      <c r="Q279" t="s">
        <v>1039</v>
      </c>
      <c r="R279">
        <v>165</v>
      </c>
      <c r="S279">
        <v>54</v>
      </c>
    </row>
    <row r="280" spans="1:19">
      <c r="A280" t="s">
        <v>26</v>
      </c>
      <c r="C280" t="s">
        <v>20</v>
      </c>
      <c r="D280" t="s">
        <v>21</v>
      </c>
      <c r="E280" t="s">
        <v>5</v>
      </c>
      <c r="G280" t="s">
        <v>22</v>
      </c>
      <c r="H280">
        <v>248314</v>
      </c>
      <c r="I280">
        <v>249207</v>
      </c>
      <c r="J280" t="s">
        <v>73</v>
      </c>
      <c r="K280" t="s">
        <v>1045</v>
      </c>
      <c r="L280" t="s">
        <v>1045</v>
      </c>
      <c r="N280" t="s">
        <v>1046</v>
      </c>
      <c r="Q280" t="s">
        <v>1043</v>
      </c>
      <c r="R280">
        <v>894</v>
      </c>
      <c r="S280">
        <v>297</v>
      </c>
    </row>
    <row r="281" spans="1:19">
      <c r="A281" t="s">
        <v>26</v>
      </c>
      <c r="C281" t="s">
        <v>20</v>
      </c>
      <c r="D281" t="s">
        <v>21</v>
      </c>
      <c r="E281" t="s">
        <v>5</v>
      </c>
      <c r="G281" t="s">
        <v>22</v>
      </c>
      <c r="H281">
        <v>249604</v>
      </c>
      <c r="I281">
        <v>250224</v>
      </c>
      <c r="J281" t="s">
        <v>23</v>
      </c>
      <c r="K281" t="s">
        <v>1049</v>
      </c>
      <c r="L281" t="s">
        <v>1049</v>
      </c>
      <c r="N281" t="s">
        <v>1050</v>
      </c>
      <c r="Q281" t="s">
        <v>1047</v>
      </c>
      <c r="R281">
        <v>621</v>
      </c>
      <c r="S281">
        <v>206</v>
      </c>
    </row>
    <row r="282" spans="1:19">
      <c r="A282" t="s">
        <v>26</v>
      </c>
      <c r="C282" t="s">
        <v>20</v>
      </c>
      <c r="D282" t="s">
        <v>21</v>
      </c>
      <c r="E282" t="s">
        <v>5</v>
      </c>
      <c r="G282" t="s">
        <v>22</v>
      </c>
      <c r="H282">
        <v>250249</v>
      </c>
      <c r="I282">
        <v>251187</v>
      </c>
      <c r="J282" t="s">
        <v>23</v>
      </c>
      <c r="K282" t="s">
        <v>1053</v>
      </c>
      <c r="L282" t="s">
        <v>1053</v>
      </c>
      <c r="N282" t="s">
        <v>1054</v>
      </c>
      <c r="Q282" t="s">
        <v>1051</v>
      </c>
      <c r="R282">
        <v>939</v>
      </c>
      <c r="S282">
        <v>312</v>
      </c>
    </row>
    <row r="283" spans="1:19">
      <c r="A283" t="s">
        <v>26</v>
      </c>
      <c r="C283" t="s">
        <v>20</v>
      </c>
      <c r="D283" t="s">
        <v>21</v>
      </c>
      <c r="E283" t="s">
        <v>5</v>
      </c>
      <c r="G283" t="s">
        <v>22</v>
      </c>
      <c r="H283">
        <v>251290</v>
      </c>
      <c r="I283">
        <v>251679</v>
      </c>
      <c r="J283" t="s">
        <v>23</v>
      </c>
      <c r="K283" t="s">
        <v>1057</v>
      </c>
      <c r="L283" t="s">
        <v>1057</v>
      </c>
      <c r="N283" t="s">
        <v>1058</v>
      </c>
      <c r="Q283" t="s">
        <v>1055</v>
      </c>
      <c r="R283">
        <v>390</v>
      </c>
      <c r="S283">
        <v>129</v>
      </c>
    </row>
    <row r="284" spans="1:19">
      <c r="A284" t="s">
        <v>26</v>
      </c>
      <c r="C284" t="s">
        <v>20</v>
      </c>
      <c r="D284" t="s">
        <v>21</v>
      </c>
      <c r="E284" t="s">
        <v>5</v>
      </c>
      <c r="G284" t="s">
        <v>22</v>
      </c>
      <c r="H284">
        <v>251859</v>
      </c>
      <c r="I284">
        <v>252197</v>
      </c>
      <c r="J284" t="s">
        <v>23</v>
      </c>
      <c r="K284" t="s">
        <v>1061</v>
      </c>
      <c r="L284" t="s">
        <v>1061</v>
      </c>
      <c r="N284" t="s">
        <v>1062</v>
      </c>
      <c r="Q284" t="s">
        <v>1059</v>
      </c>
      <c r="R284">
        <v>339</v>
      </c>
      <c r="S284">
        <v>112</v>
      </c>
    </row>
    <row r="285" spans="1:19">
      <c r="A285" t="s">
        <v>26</v>
      </c>
      <c r="C285" t="s">
        <v>20</v>
      </c>
      <c r="D285" t="s">
        <v>21</v>
      </c>
      <c r="E285" t="s">
        <v>5</v>
      </c>
      <c r="G285" t="s">
        <v>22</v>
      </c>
      <c r="H285">
        <v>252631</v>
      </c>
      <c r="I285">
        <v>253014</v>
      </c>
      <c r="J285" t="s">
        <v>73</v>
      </c>
      <c r="K285" t="s">
        <v>1065</v>
      </c>
      <c r="L285" t="s">
        <v>1065</v>
      </c>
      <c r="N285" t="s">
        <v>288</v>
      </c>
      <c r="Q285" t="s">
        <v>1063</v>
      </c>
      <c r="R285">
        <v>384</v>
      </c>
      <c r="S285">
        <v>127</v>
      </c>
    </row>
    <row r="286" spans="1:19">
      <c r="A286" t="s">
        <v>26</v>
      </c>
      <c r="C286" t="s">
        <v>20</v>
      </c>
      <c r="D286" t="s">
        <v>21</v>
      </c>
      <c r="E286" t="s">
        <v>5</v>
      </c>
      <c r="G286" t="s">
        <v>22</v>
      </c>
      <c r="H286">
        <v>253041</v>
      </c>
      <c r="I286">
        <v>253166</v>
      </c>
      <c r="J286" t="s">
        <v>73</v>
      </c>
      <c r="K286" t="s">
        <v>1067</v>
      </c>
      <c r="L286" t="s">
        <v>1067</v>
      </c>
      <c r="N286" t="s">
        <v>36</v>
      </c>
      <c r="Q286" t="s">
        <v>1066</v>
      </c>
      <c r="R286">
        <v>126</v>
      </c>
      <c r="S286">
        <v>41</v>
      </c>
    </row>
    <row r="287" spans="1:19">
      <c r="A287" t="s">
        <v>26</v>
      </c>
      <c r="C287" t="s">
        <v>20</v>
      </c>
      <c r="D287" t="s">
        <v>21</v>
      </c>
      <c r="E287" t="s">
        <v>5</v>
      </c>
      <c r="G287" t="s">
        <v>22</v>
      </c>
      <c r="H287">
        <v>253168</v>
      </c>
      <c r="I287">
        <v>253596</v>
      </c>
      <c r="J287" t="s">
        <v>23</v>
      </c>
      <c r="K287" t="s">
        <v>1070</v>
      </c>
      <c r="L287" t="s">
        <v>1070</v>
      </c>
      <c r="N287" t="s">
        <v>1071</v>
      </c>
      <c r="Q287" t="s">
        <v>1068</v>
      </c>
      <c r="R287">
        <v>429</v>
      </c>
      <c r="S287">
        <v>142</v>
      </c>
    </row>
    <row r="288" spans="1:19">
      <c r="A288" t="s">
        <v>26</v>
      </c>
      <c r="C288" t="s">
        <v>20</v>
      </c>
      <c r="D288" t="s">
        <v>21</v>
      </c>
      <c r="E288" t="s">
        <v>5</v>
      </c>
      <c r="G288" t="s">
        <v>22</v>
      </c>
      <c r="H288">
        <v>253614</v>
      </c>
      <c r="I288">
        <v>253799</v>
      </c>
      <c r="J288" t="s">
        <v>73</v>
      </c>
      <c r="K288" t="s">
        <v>1073</v>
      </c>
      <c r="L288" t="s">
        <v>1073</v>
      </c>
      <c r="N288" t="s">
        <v>1074</v>
      </c>
      <c r="Q288" t="s">
        <v>1072</v>
      </c>
      <c r="R288">
        <v>186</v>
      </c>
      <c r="S288">
        <v>61</v>
      </c>
    </row>
    <row r="289" spans="1:19">
      <c r="A289" t="s">
        <v>26</v>
      </c>
      <c r="C289" t="s">
        <v>20</v>
      </c>
      <c r="D289" t="s">
        <v>21</v>
      </c>
      <c r="E289" t="s">
        <v>5</v>
      </c>
      <c r="G289" t="s">
        <v>22</v>
      </c>
      <c r="H289">
        <v>253860</v>
      </c>
      <c r="I289">
        <v>255611</v>
      </c>
      <c r="J289" t="s">
        <v>23</v>
      </c>
      <c r="K289" t="s">
        <v>1077</v>
      </c>
      <c r="L289" t="s">
        <v>1077</v>
      </c>
      <c r="N289" t="s">
        <v>1078</v>
      </c>
      <c r="Q289" t="s">
        <v>1075</v>
      </c>
      <c r="R289">
        <v>1752</v>
      </c>
      <c r="S289">
        <v>583</v>
      </c>
    </row>
    <row r="290" spans="1:19">
      <c r="A290" t="s">
        <v>26</v>
      </c>
      <c r="C290" t="s">
        <v>20</v>
      </c>
      <c r="D290" t="s">
        <v>21</v>
      </c>
      <c r="E290" t="s">
        <v>5</v>
      </c>
      <c r="G290" t="s">
        <v>22</v>
      </c>
      <c r="H290">
        <v>255624</v>
      </c>
      <c r="I290">
        <v>255821</v>
      </c>
      <c r="J290" t="s">
        <v>23</v>
      </c>
      <c r="K290" t="s">
        <v>1081</v>
      </c>
      <c r="L290" t="s">
        <v>1081</v>
      </c>
      <c r="N290" t="s">
        <v>1082</v>
      </c>
      <c r="Q290" t="s">
        <v>1079</v>
      </c>
      <c r="R290">
        <v>198</v>
      </c>
      <c r="S290">
        <v>65</v>
      </c>
    </row>
    <row r="291" spans="1:19">
      <c r="A291" t="s">
        <v>26</v>
      </c>
      <c r="C291" t="s">
        <v>20</v>
      </c>
      <c r="D291" t="s">
        <v>21</v>
      </c>
      <c r="E291" t="s">
        <v>5</v>
      </c>
      <c r="G291" t="s">
        <v>22</v>
      </c>
      <c r="H291">
        <v>255883</v>
      </c>
      <c r="I291">
        <v>256608</v>
      </c>
      <c r="J291" t="s">
        <v>23</v>
      </c>
      <c r="K291" t="s">
        <v>1085</v>
      </c>
      <c r="L291" t="s">
        <v>1085</v>
      </c>
      <c r="N291" t="s">
        <v>1086</v>
      </c>
      <c r="Q291" t="s">
        <v>1083</v>
      </c>
      <c r="R291">
        <v>726</v>
      </c>
      <c r="S291">
        <v>241</v>
      </c>
    </row>
    <row r="292" spans="1:19">
      <c r="A292" t="s">
        <v>26</v>
      </c>
      <c r="C292" t="s">
        <v>20</v>
      </c>
      <c r="D292" t="s">
        <v>21</v>
      </c>
      <c r="E292" t="s">
        <v>5</v>
      </c>
      <c r="G292" t="s">
        <v>22</v>
      </c>
      <c r="H292">
        <v>256605</v>
      </c>
      <c r="I292">
        <v>257252</v>
      </c>
      <c r="J292" t="s">
        <v>73</v>
      </c>
      <c r="K292" t="s">
        <v>1089</v>
      </c>
      <c r="L292" t="s">
        <v>1089</v>
      </c>
      <c r="N292" t="s">
        <v>1090</v>
      </c>
      <c r="Q292" t="s">
        <v>1087</v>
      </c>
      <c r="R292">
        <v>648</v>
      </c>
      <c r="S292">
        <v>215</v>
      </c>
    </row>
    <row r="293" spans="1:19">
      <c r="A293" t="s">
        <v>26</v>
      </c>
      <c r="C293" t="s">
        <v>20</v>
      </c>
      <c r="D293" t="s">
        <v>21</v>
      </c>
      <c r="E293" t="s">
        <v>5</v>
      </c>
      <c r="G293" t="s">
        <v>22</v>
      </c>
      <c r="H293">
        <v>257324</v>
      </c>
      <c r="I293">
        <v>258451</v>
      </c>
      <c r="J293" t="s">
        <v>23</v>
      </c>
      <c r="K293" t="s">
        <v>1093</v>
      </c>
      <c r="L293" t="s">
        <v>1093</v>
      </c>
      <c r="N293" t="s">
        <v>1094</v>
      </c>
      <c r="Q293" t="s">
        <v>1091</v>
      </c>
      <c r="R293">
        <v>1128</v>
      </c>
      <c r="S293">
        <v>375</v>
      </c>
    </row>
    <row r="294" spans="1:19">
      <c r="A294" t="s">
        <v>26</v>
      </c>
      <c r="C294" t="s">
        <v>20</v>
      </c>
      <c r="D294" t="s">
        <v>21</v>
      </c>
      <c r="E294" t="s">
        <v>5</v>
      </c>
      <c r="G294" t="s">
        <v>22</v>
      </c>
      <c r="H294">
        <v>258487</v>
      </c>
      <c r="I294">
        <v>259926</v>
      </c>
      <c r="J294" t="s">
        <v>73</v>
      </c>
      <c r="K294" t="s">
        <v>1097</v>
      </c>
      <c r="L294" t="s">
        <v>1097</v>
      </c>
      <c r="N294" t="s">
        <v>1098</v>
      </c>
      <c r="Q294" t="s">
        <v>1095</v>
      </c>
      <c r="R294">
        <v>1440</v>
      </c>
      <c r="S294">
        <v>479</v>
      </c>
    </row>
    <row r="295" spans="1:19">
      <c r="A295" t="s">
        <v>26</v>
      </c>
      <c r="C295" t="s">
        <v>20</v>
      </c>
      <c r="D295" t="s">
        <v>21</v>
      </c>
      <c r="E295" t="s">
        <v>5</v>
      </c>
      <c r="G295" t="s">
        <v>22</v>
      </c>
      <c r="H295">
        <v>259963</v>
      </c>
      <c r="I295">
        <v>260529</v>
      </c>
      <c r="J295" t="s">
        <v>73</v>
      </c>
      <c r="K295" t="s">
        <v>1101</v>
      </c>
      <c r="L295" t="s">
        <v>1101</v>
      </c>
      <c r="N295" t="s">
        <v>1102</v>
      </c>
      <c r="Q295" t="s">
        <v>1099</v>
      </c>
      <c r="R295">
        <v>567</v>
      </c>
      <c r="S295">
        <v>188</v>
      </c>
    </row>
    <row r="296" spans="1:19">
      <c r="A296" t="s">
        <v>26</v>
      </c>
      <c r="C296" t="s">
        <v>20</v>
      </c>
      <c r="D296" t="s">
        <v>21</v>
      </c>
      <c r="E296" t="s">
        <v>5</v>
      </c>
      <c r="G296" t="s">
        <v>22</v>
      </c>
      <c r="H296">
        <v>260707</v>
      </c>
      <c r="I296">
        <v>261822</v>
      </c>
      <c r="J296" t="s">
        <v>23</v>
      </c>
      <c r="K296" t="s">
        <v>1105</v>
      </c>
      <c r="L296" t="s">
        <v>1105</v>
      </c>
      <c r="N296" t="s">
        <v>1106</v>
      </c>
      <c r="Q296" t="s">
        <v>1103</v>
      </c>
      <c r="R296">
        <v>1116</v>
      </c>
      <c r="S296">
        <v>371</v>
      </c>
    </row>
    <row r="297" spans="1:19">
      <c r="A297" t="s">
        <v>26</v>
      </c>
      <c r="C297" t="s">
        <v>20</v>
      </c>
      <c r="D297" t="s">
        <v>21</v>
      </c>
      <c r="E297" t="s">
        <v>5</v>
      </c>
      <c r="G297" t="s">
        <v>22</v>
      </c>
      <c r="H297">
        <v>262018</v>
      </c>
      <c r="I297">
        <v>262662</v>
      </c>
      <c r="J297" t="s">
        <v>23</v>
      </c>
      <c r="K297" t="s">
        <v>1109</v>
      </c>
      <c r="L297" t="s">
        <v>1109</v>
      </c>
      <c r="N297" t="s">
        <v>1110</v>
      </c>
      <c r="Q297" t="s">
        <v>1107</v>
      </c>
      <c r="R297">
        <v>645</v>
      </c>
      <c r="S297">
        <v>214</v>
      </c>
    </row>
    <row r="298" spans="1:19">
      <c r="A298" t="s">
        <v>26</v>
      </c>
      <c r="C298" t="s">
        <v>20</v>
      </c>
      <c r="D298" t="s">
        <v>21</v>
      </c>
      <c r="E298" t="s">
        <v>5</v>
      </c>
      <c r="G298" t="s">
        <v>22</v>
      </c>
      <c r="H298">
        <v>262799</v>
      </c>
      <c r="I298">
        <v>263869</v>
      </c>
      <c r="J298" t="s">
        <v>23</v>
      </c>
      <c r="K298" t="s">
        <v>1113</v>
      </c>
      <c r="L298" t="s">
        <v>1113</v>
      </c>
      <c r="N298" t="s">
        <v>36</v>
      </c>
      <c r="Q298" t="s">
        <v>1111</v>
      </c>
      <c r="R298">
        <v>1071</v>
      </c>
      <c r="S298">
        <v>356</v>
      </c>
    </row>
    <row r="299" spans="1:19">
      <c r="A299" t="s">
        <v>26</v>
      </c>
      <c r="C299" t="s">
        <v>20</v>
      </c>
      <c r="D299" t="s">
        <v>21</v>
      </c>
      <c r="E299" t="s">
        <v>5</v>
      </c>
      <c r="G299" t="s">
        <v>22</v>
      </c>
      <c r="H299">
        <v>264000</v>
      </c>
      <c r="I299">
        <v>264932</v>
      </c>
      <c r="J299" t="s">
        <v>23</v>
      </c>
      <c r="K299" t="s">
        <v>1116</v>
      </c>
      <c r="L299" t="s">
        <v>1116</v>
      </c>
      <c r="N299" t="s">
        <v>1058</v>
      </c>
      <c r="Q299" t="s">
        <v>1114</v>
      </c>
      <c r="R299">
        <v>933</v>
      </c>
      <c r="S299">
        <v>310</v>
      </c>
    </row>
    <row r="300" spans="1:19">
      <c r="A300" t="s">
        <v>26</v>
      </c>
      <c r="C300" t="s">
        <v>20</v>
      </c>
      <c r="D300" t="s">
        <v>21</v>
      </c>
      <c r="E300" t="s">
        <v>5</v>
      </c>
      <c r="G300" t="s">
        <v>22</v>
      </c>
      <c r="H300">
        <v>264976</v>
      </c>
      <c r="I300">
        <v>265971</v>
      </c>
      <c r="J300" t="s">
        <v>73</v>
      </c>
      <c r="K300" t="s">
        <v>1119</v>
      </c>
      <c r="L300" t="s">
        <v>1119</v>
      </c>
      <c r="N300" t="s">
        <v>1120</v>
      </c>
      <c r="Q300" t="s">
        <v>1117</v>
      </c>
      <c r="R300">
        <v>996</v>
      </c>
      <c r="S300">
        <v>331</v>
      </c>
    </row>
    <row r="301" spans="1:19">
      <c r="A301" t="s">
        <v>26</v>
      </c>
      <c r="C301" t="s">
        <v>20</v>
      </c>
      <c r="D301" t="s">
        <v>21</v>
      </c>
      <c r="E301" t="s">
        <v>5</v>
      </c>
      <c r="G301" t="s">
        <v>22</v>
      </c>
      <c r="H301">
        <v>266100</v>
      </c>
      <c r="I301">
        <v>267500</v>
      </c>
      <c r="J301" t="s">
        <v>23</v>
      </c>
      <c r="K301" t="s">
        <v>1123</v>
      </c>
      <c r="L301" t="s">
        <v>1123</v>
      </c>
      <c r="N301" t="s">
        <v>1124</v>
      </c>
      <c r="Q301" t="s">
        <v>1121</v>
      </c>
      <c r="R301">
        <v>1401</v>
      </c>
      <c r="S301">
        <v>466</v>
      </c>
    </row>
    <row r="302" spans="1:19">
      <c r="A302" t="s">
        <v>26</v>
      </c>
      <c r="C302" t="s">
        <v>20</v>
      </c>
      <c r="D302" t="s">
        <v>21</v>
      </c>
      <c r="E302" t="s">
        <v>5</v>
      </c>
      <c r="G302" t="s">
        <v>22</v>
      </c>
      <c r="H302">
        <v>267701</v>
      </c>
      <c r="I302">
        <v>269059</v>
      </c>
      <c r="J302" t="s">
        <v>23</v>
      </c>
      <c r="K302" t="s">
        <v>1127</v>
      </c>
      <c r="L302" t="s">
        <v>1127</v>
      </c>
      <c r="N302" t="s">
        <v>1124</v>
      </c>
      <c r="Q302" t="s">
        <v>1125</v>
      </c>
      <c r="R302">
        <v>1359</v>
      </c>
      <c r="S302">
        <v>452</v>
      </c>
    </row>
    <row r="303" spans="1:19">
      <c r="A303" t="s">
        <v>26</v>
      </c>
      <c r="C303" t="s">
        <v>20</v>
      </c>
      <c r="D303" t="s">
        <v>21</v>
      </c>
      <c r="E303" t="s">
        <v>5</v>
      </c>
      <c r="G303" t="s">
        <v>22</v>
      </c>
      <c r="H303">
        <v>269056</v>
      </c>
      <c r="I303">
        <v>269559</v>
      </c>
      <c r="J303" t="s">
        <v>73</v>
      </c>
      <c r="K303" t="s">
        <v>1130</v>
      </c>
      <c r="L303" t="s">
        <v>1130</v>
      </c>
      <c r="N303" t="s">
        <v>1131</v>
      </c>
      <c r="Q303" t="s">
        <v>1128</v>
      </c>
      <c r="R303">
        <v>504</v>
      </c>
      <c r="S303">
        <v>167</v>
      </c>
    </row>
    <row r="304" spans="1:19">
      <c r="A304" t="s">
        <v>26</v>
      </c>
      <c r="C304" t="s">
        <v>20</v>
      </c>
      <c r="D304" t="s">
        <v>21</v>
      </c>
      <c r="E304" t="s">
        <v>5</v>
      </c>
      <c r="G304" t="s">
        <v>22</v>
      </c>
      <c r="H304">
        <v>269669</v>
      </c>
      <c r="I304">
        <v>270790</v>
      </c>
      <c r="J304" t="s">
        <v>23</v>
      </c>
      <c r="K304" t="s">
        <v>1134</v>
      </c>
      <c r="L304" t="s">
        <v>1134</v>
      </c>
      <c r="N304" t="s">
        <v>1135</v>
      </c>
      <c r="Q304" t="s">
        <v>1132</v>
      </c>
      <c r="R304">
        <v>1122</v>
      </c>
      <c r="S304">
        <v>373</v>
      </c>
    </row>
    <row r="305" spans="1:19">
      <c r="A305" t="s">
        <v>26</v>
      </c>
      <c r="C305" t="s">
        <v>20</v>
      </c>
      <c r="D305" t="s">
        <v>21</v>
      </c>
      <c r="E305" t="s">
        <v>5</v>
      </c>
      <c r="G305" t="s">
        <v>22</v>
      </c>
      <c r="H305">
        <v>270906</v>
      </c>
      <c r="I305">
        <v>271685</v>
      </c>
      <c r="J305" t="s">
        <v>23</v>
      </c>
      <c r="K305" t="s">
        <v>1138</v>
      </c>
      <c r="L305" t="s">
        <v>1138</v>
      </c>
      <c r="N305" t="s">
        <v>1139</v>
      </c>
      <c r="Q305" t="s">
        <v>1136</v>
      </c>
      <c r="R305">
        <v>780</v>
      </c>
      <c r="S305">
        <v>259</v>
      </c>
    </row>
    <row r="306" spans="1:19">
      <c r="A306" t="s">
        <v>26</v>
      </c>
      <c r="C306" t="s">
        <v>20</v>
      </c>
      <c r="D306" t="s">
        <v>21</v>
      </c>
      <c r="E306" t="s">
        <v>5</v>
      </c>
      <c r="G306" t="s">
        <v>22</v>
      </c>
      <c r="H306">
        <v>271768</v>
      </c>
      <c r="I306">
        <v>273447</v>
      </c>
      <c r="J306" t="s">
        <v>23</v>
      </c>
      <c r="K306" t="s">
        <v>1142</v>
      </c>
      <c r="L306" t="s">
        <v>1142</v>
      </c>
      <c r="N306" t="s">
        <v>1143</v>
      </c>
      <c r="Q306" t="s">
        <v>1140</v>
      </c>
      <c r="R306">
        <v>1680</v>
      </c>
      <c r="S306">
        <v>559</v>
      </c>
    </row>
    <row r="307" spans="1:19">
      <c r="A307" t="s">
        <v>26</v>
      </c>
      <c r="C307" t="s">
        <v>20</v>
      </c>
      <c r="D307" t="s">
        <v>21</v>
      </c>
      <c r="E307" t="s">
        <v>5</v>
      </c>
      <c r="G307" t="s">
        <v>22</v>
      </c>
      <c r="H307">
        <v>273637</v>
      </c>
      <c r="I307">
        <v>274596</v>
      </c>
      <c r="J307" t="s">
        <v>23</v>
      </c>
      <c r="K307" t="s">
        <v>1146</v>
      </c>
      <c r="L307" t="s">
        <v>1146</v>
      </c>
      <c r="N307" t="s">
        <v>1147</v>
      </c>
      <c r="Q307" t="s">
        <v>1144</v>
      </c>
      <c r="R307">
        <v>960</v>
      </c>
      <c r="S307">
        <v>319</v>
      </c>
    </row>
    <row r="308" spans="1:19">
      <c r="A308" t="s">
        <v>26</v>
      </c>
      <c r="C308" t="s">
        <v>20</v>
      </c>
      <c r="D308" t="s">
        <v>21</v>
      </c>
      <c r="E308" t="s">
        <v>5</v>
      </c>
      <c r="G308" t="s">
        <v>22</v>
      </c>
      <c r="H308">
        <v>274651</v>
      </c>
      <c r="I308">
        <v>275346</v>
      </c>
      <c r="J308" t="s">
        <v>23</v>
      </c>
      <c r="K308" t="s">
        <v>1150</v>
      </c>
      <c r="L308" t="s">
        <v>1150</v>
      </c>
      <c r="N308" t="s">
        <v>1151</v>
      </c>
      <c r="Q308" t="s">
        <v>1148</v>
      </c>
      <c r="R308">
        <v>696</v>
      </c>
      <c r="S308">
        <v>231</v>
      </c>
    </row>
    <row r="309" spans="1:19">
      <c r="A309" t="s">
        <v>26</v>
      </c>
      <c r="C309" t="s">
        <v>20</v>
      </c>
      <c r="D309" t="s">
        <v>21</v>
      </c>
      <c r="E309" t="s">
        <v>5</v>
      </c>
      <c r="G309" t="s">
        <v>22</v>
      </c>
      <c r="H309">
        <v>275304</v>
      </c>
      <c r="I309">
        <v>276143</v>
      </c>
      <c r="J309" t="s">
        <v>23</v>
      </c>
      <c r="K309" t="s">
        <v>1154</v>
      </c>
      <c r="L309" t="s">
        <v>1154</v>
      </c>
      <c r="N309" t="s">
        <v>1155</v>
      </c>
      <c r="Q309" t="s">
        <v>1152</v>
      </c>
      <c r="R309">
        <v>840</v>
      </c>
      <c r="S309">
        <v>279</v>
      </c>
    </row>
    <row r="310" spans="1:19">
      <c r="A310" t="s">
        <v>26</v>
      </c>
      <c r="C310" t="s">
        <v>20</v>
      </c>
      <c r="D310" t="s">
        <v>21</v>
      </c>
      <c r="E310" t="s">
        <v>5</v>
      </c>
      <c r="G310" t="s">
        <v>22</v>
      </c>
      <c r="H310">
        <v>276187</v>
      </c>
      <c r="I310">
        <v>277182</v>
      </c>
      <c r="J310" t="s">
        <v>73</v>
      </c>
      <c r="K310" t="s">
        <v>1158</v>
      </c>
      <c r="L310" t="s">
        <v>1158</v>
      </c>
      <c r="N310" t="s">
        <v>36</v>
      </c>
      <c r="Q310" t="s">
        <v>1156</v>
      </c>
      <c r="R310">
        <v>996</v>
      </c>
      <c r="S310">
        <v>331</v>
      </c>
    </row>
    <row r="311" spans="1:19">
      <c r="A311" t="s">
        <v>26</v>
      </c>
      <c r="C311" t="s">
        <v>20</v>
      </c>
      <c r="D311" t="s">
        <v>21</v>
      </c>
      <c r="E311" t="s">
        <v>5</v>
      </c>
      <c r="G311" t="s">
        <v>22</v>
      </c>
      <c r="H311">
        <v>277458</v>
      </c>
      <c r="I311">
        <v>278054</v>
      </c>
      <c r="J311" t="s">
        <v>23</v>
      </c>
      <c r="K311" t="s">
        <v>1161</v>
      </c>
      <c r="L311" t="s">
        <v>1161</v>
      </c>
      <c r="N311" t="s">
        <v>1162</v>
      </c>
      <c r="Q311" t="s">
        <v>1159</v>
      </c>
      <c r="R311">
        <v>597</v>
      </c>
      <c r="S311">
        <v>198</v>
      </c>
    </row>
    <row r="312" spans="1:19">
      <c r="A312" t="s">
        <v>26</v>
      </c>
      <c r="C312" t="s">
        <v>20</v>
      </c>
      <c r="D312" t="s">
        <v>21</v>
      </c>
      <c r="E312" t="s">
        <v>5</v>
      </c>
      <c r="G312" t="s">
        <v>22</v>
      </c>
      <c r="H312">
        <v>278078</v>
      </c>
      <c r="I312">
        <v>278659</v>
      </c>
      <c r="J312" t="s">
        <v>23</v>
      </c>
      <c r="K312" t="s">
        <v>1165</v>
      </c>
      <c r="L312" t="s">
        <v>1165</v>
      </c>
      <c r="N312" t="s">
        <v>1166</v>
      </c>
      <c r="Q312" t="s">
        <v>1163</v>
      </c>
      <c r="R312">
        <v>582</v>
      </c>
      <c r="S312">
        <v>193</v>
      </c>
    </row>
    <row r="313" spans="1:19">
      <c r="A313" t="s">
        <v>26</v>
      </c>
      <c r="C313" t="s">
        <v>20</v>
      </c>
      <c r="D313" t="s">
        <v>21</v>
      </c>
      <c r="E313" t="s">
        <v>5</v>
      </c>
      <c r="G313" t="s">
        <v>22</v>
      </c>
      <c r="H313">
        <v>278693</v>
      </c>
      <c r="I313">
        <v>279271</v>
      </c>
      <c r="J313" t="s">
        <v>23</v>
      </c>
      <c r="K313" t="s">
        <v>1169</v>
      </c>
      <c r="L313" t="s">
        <v>1169</v>
      </c>
      <c r="N313" t="s">
        <v>1166</v>
      </c>
      <c r="Q313" t="s">
        <v>1167</v>
      </c>
      <c r="R313">
        <v>579</v>
      </c>
      <c r="S313">
        <v>192</v>
      </c>
    </row>
    <row r="314" spans="1:19">
      <c r="A314" t="s">
        <v>26</v>
      </c>
      <c r="C314" t="s">
        <v>20</v>
      </c>
      <c r="D314" t="s">
        <v>21</v>
      </c>
      <c r="E314" t="s">
        <v>5</v>
      </c>
      <c r="G314" t="s">
        <v>22</v>
      </c>
      <c r="H314">
        <v>279310</v>
      </c>
      <c r="I314">
        <v>280083</v>
      </c>
      <c r="J314" t="s">
        <v>23</v>
      </c>
      <c r="K314" t="s">
        <v>1172</v>
      </c>
      <c r="L314" t="s">
        <v>1172</v>
      </c>
      <c r="N314" t="s">
        <v>288</v>
      </c>
      <c r="Q314" t="s">
        <v>1170</v>
      </c>
      <c r="R314">
        <v>774</v>
      </c>
      <c r="S314">
        <v>257</v>
      </c>
    </row>
    <row r="315" spans="1:19">
      <c r="A315" t="s">
        <v>26</v>
      </c>
      <c r="C315" t="s">
        <v>20</v>
      </c>
      <c r="D315" t="s">
        <v>21</v>
      </c>
      <c r="E315" t="s">
        <v>5</v>
      </c>
      <c r="G315" t="s">
        <v>22</v>
      </c>
      <c r="H315">
        <v>280156</v>
      </c>
      <c r="I315">
        <v>281778</v>
      </c>
      <c r="J315" t="s">
        <v>23</v>
      </c>
      <c r="K315" t="s">
        <v>1175</v>
      </c>
      <c r="L315" t="s">
        <v>1175</v>
      </c>
      <c r="N315" t="s">
        <v>36</v>
      </c>
      <c r="Q315" t="s">
        <v>1173</v>
      </c>
      <c r="R315">
        <v>1623</v>
      </c>
      <c r="S315">
        <v>540</v>
      </c>
    </row>
    <row r="316" spans="1:19">
      <c r="A316" t="s">
        <v>26</v>
      </c>
      <c r="C316" t="s">
        <v>20</v>
      </c>
      <c r="D316" t="s">
        <v>21</v>
      </c>
      <c r="E316" t="s">
        <v>5</v>
      </c>
      <c r="G316" t="s">
        <v>22</v>
      </c>
      <c r="H316">
        <v>281785</v>
      </c>
      <c r="I316">
        <v>282873</v>
      </c>
      <c r="J316" t="s">
        <v>23</v>
      </c>
      <c r="K316" t="s">
        <v>1178</v>
      </c>
      <c r="L316" t="s">
        <v>1178</v>
      </c>
      <c r="N316" t="s">
        <v>1179</v>
      </c>
      <c r="Q316" t="s">
        <v>1176</v>
      </c>
      <c r="R316">
        <v>1089</v>
      </c>
      <c r="S316">
        <v>362</v>
      </c>
    </row>
    <row r="317" spans="1:19">
      <c r="A317" t="s">
        <v>26</v>
      </c>
      <c r="C317" t="s">
        <v>20</v>
      </c>
      <c r="D317" t="s">
        <v>21</v>
      </c>
      <c r="E317" t="s">
        <v>5</v>
      </c>
      <c r="G317" t="s">
        <v>22</v>
      </c>
      <c r="H317">
        <v>282988</v>
      </c>
      <c r="I317">
        <v>284190</v>
      </c>
      <c r="J317" t="s">
        <v>23</v>
      </c>
      <c r="K317" t="s">
        <v>1182</v>
      </c>
      <c r="L317" t="s">
        <v>1182</v>
      </c>
      <c r="N317" t="s">
        <v>772</v>
      </c>
      <c r="Q317" t="s">
        <v>1180</v>
      </c>
      <c r="R317">
        <v>1203</v>
      </c>
      <c r="S317">
        <v>400</v>
      </c>
    </row>
    <row r="318" spans="1:19">
      <c r="A318" t="s">
        <v>26</v>
      </c>
      <c r="C318" t="s">
        <v>20</v>
      </c>
      <c r="D318" t="s">
        <v>21</v>
      </c>
      <c r="E318" t="s">
        <v>5</v>
      </c>
      <c r="G318" t="s">
        <v>22</v>
      </c>
      <c r="H318">
        <v>284572</v>
      </c>
      <c r="I318">
        <v>285828</v>
      </c>
      <c r="J318" t="s">
        <v>23</v>
      </c>
      <c r="K318" t="s">
        <v>1185</v>
      </c>
      <c r="L318" t="s">
        <v>1185</v>
      </c>
      <c r="N318" t="s">
        <v>1186</v>
      </c>
      <c r="Q318" t="s">
        <v>1183</v>
      </c>
      <c r="R318">
        <v>1257</v>
      </c>
      <c r="S318">
        <v>418</v>
      </c>
    </row>
    <row r="319" spans="1:19">
      <c r="A319" t="s">
        <v>26</v>
      </c>
      <c r="C319" t="s">
        <v>20</v>
      </c>
      <c r="D319" t="s">
        <v>21</v>
      </c>
      <c r="E319" t="s">
        <v>5</v>
      </c>
      <c r="G319" t="s">
        <v>22</v>
      </c>
      <c r="H319">
        <v>285829</v>
      </c>
      <c r="I319">
        <v>286677</v>
      </c>
      <c r="J319" t="s">
        <v>23</v>
      </c>
      <c r="K319" t="s">
        <v>1189</v>
      </c>
      <c r="L319" t="s">
        <v>1189</v>
      </c>
      <c r="N319" t="s">
        <v>1190</v>
      </c>
      <c r="Q319" t="s">
        <v>1187</v>
      </c>
      <c r="R319">
        <v>849</v>
      </c>
      <c r="S319">
        <v>282</v>
      </c>
    </row>
    <row r="320" spans="1:19">
      <c r="A320" t="s">
        <v>26</v>
      </c>
      <c r="C320" t="s">
        <v>20</v>
      </c>
      <c r="D320" t="s">
        <v>21</v>
      </c>
      <c r="E320" t="s">
        <v>5</v>
      </c>
      <c r="G320" t="s">
        <v>22</v>
      </c>
      <c r="H320">
        <v>286677</v>
      </c>
      <c r="I320">
        <v>287558</v>
      </c>
      <c r="J320" t="s">
        <v>23</v>
      </c>
      <c r="K320" t="s">
        <v>1193</v>
      </c>
      <c r="L320" t="s">
        <v>1193</v>
      </c>
      <c r="N320" t="s">
        <v>1190</v>
      </c>
      <c r="Q320" t="s">
        <v>1191</v>
      </c>
      <c r="R320">
        <v>882</v>
      </c>
      <c r="S320">
        <v>293</v>
      </c>
    </row>
    <row r="321" spans="1:19">
      <c r="A321" t="s">
        <v>26</v>
      </c>
      <c r="C321" t="s">
        <v>20</v>
      </c>
      <c r="D321" t="s">
        <v>21</v>
      </c>
      <c r="E321" t="s">
        <v>5</v>
      </c>
      <c r="G321" t="s">
        <v>22</v>
      </c>
      <c r="H321">
        <v>287594</v>
      </c>
      <c r="I321">
        <v>288715</v>
      </c>
      <c r="J321" t="s">
        <v>73</v>
      </c>
      <c r="K321" t="s">
        <v>1196</v>
      </c>
      <c r="L321" t="s">
        <v>1196</v>
      </c>
      <c r="N321" t="s">
        <v>1197</v>
      </c>
      <c r="Q321" t="s">
        <v>1194</v>
      </c>
      <c r="R321">
        <v>1122</v>
      </c>
      <c r="S321">
        <v>373</v>
      </c>
    </row>
    <row r="322" spans="1:19">
      <c r="A322" t="s">
        <v>26</v>
      </c>
      <c r="C322" t="s">
        <v>20</v>
      </c>
      <c r="D322" t="s">
        <v>21</v>
      </c>
      <c r="E322" t="s">
        <v>5</v>
      </c>
      <c r="G322" t="s">
        <v>22</v>
      </c>
      <c r="H322">
        <v>288850</v>
      </c>
      <c r="I322">
        <v>290283</v>
      </c>
      <c r="J322" t="s">
        <v>23</v>
      </c>
      <c r="K322" t="s">
        <v>1200</v>
      </c>
      <c r="L322" t="s">
        <v>1200</v>
      </c>
      <c r="N322" t="s">
        <v>288</v>
      </c>
      <c r="Q322" t="s">
        <v>1198</v>
      </c>
      <c r="R322">
        <v>1434</v>
      </c>
      <c r="S322">
        <v>477</v>
      </c>
    </row>
    <row r="323" spans="1:19">
      <c r="A323" t="s">
        <v>26</v>
      </c>
      <c r="C323" t="s">
        <v>20</v>
      </c>
      <c r="D323" t="s">
        <v>21</v>
      </c>
      <c r="E323" t="s">
        <v>5</v>
      </c>
      <c r="G323" t="s">
        <v>22</v>
      </c>
      <c r="H323">
        <v>290375</v>
      </c>
      <c r="I323">
        <v>290863</v>
      </c>
      <c r="J323" t="s">
        <v>23</v>
      </c>
      <c r="K323" t="s">
        <v>1203</v>
      </c>
      <c r="L323" t="s">
        <v>1203</v>
      </c>
      <c r="N323" t="s">
        <v>36</v>
      </c>
      <c r="Q323" t="s">
        <v>1201</v>
      </c>
      <c r="R323">
        <v>489</v>
      </c>
      <c r="S323">
        <v>162</v>
      </c>
    </row>
    <row r="324" spans="1:19">
      <c r="A324" t="s">
        <v>26</v>
      </c>
      <c r="C324" t="s">
        <v>20</v>
      </c>
      <c r="D324" t="s">
        <v>21</v>
      </c>
      <c r="E324" t="s">
        <v>5</v>
      </c>
      <c r="G324" t="s">
        <v>22</v>
      </c>
      <c r="H324">
        <v>291093</v>
      </c>
      <c r="I324">
        <v>293072</v>
      </c>
      <c r="J324" t="s">
        <v>23</v>
      </c>
      <c r="K324" t="s">
        <v>1206</v>
      </c>
      <c r="L324" t="s">
        <v>1206</v>
      </c>
      <c r="N324" t="s">
        <v>1207</v>
      </c>
      <c r="Q324" t="s">
        <v>1204</v>
      </c>
      <c r="R324">
        <v>1980</v>
      </c>
      <c r="S324">
        <v>659</v>
      </c>
    </row>
    <row r="325" spans="1:19">
      <c r="A325" t="s">
        <v>26</v>
      </c>
      <c r="C325" t="s">
        <v>20</v>
      </c>
      <c r="D325" t="s">
        <v>21</v>
      </c>
      <c r="E325" t="s">
        <v>5</v>
      </c>
      <c r="G325" t="s">
        <v>22</v>
      </c>
      <c r="H325">
        <v>293342</v>
      </c>
      <c r="I325">
        <v>294295</v>
      </c>
      <c r="J325" t="s">
        <v>23</v>
      </c>
      <c r="K325" t="s">
        <v>1210</v>
      </c>
      <c r="L325" t="s">
        <v>1210</v>
      </c>
      <c r="N325" t="s">
        <v>1211</v>
      </c>
      <c r="Q325" t="s">
        <v>1208</v>
      </c>
      <c r="R325">
        <v>954</v>
      </c>
      <c r="S325">
        <v>317</v>
      </c>
    </row>
    <row r="326" spans="1:19">
      <c r="A326" t="s">
        <v>26</v>
      </c>
      <c r="C326" t="s">
        <v>20</v>
      </c>
      <c r="D326" t="s">
        <v>21</v>
      </c>
      <c r="E326" t="s">
        <v>5</v>
      </c>
      <c r="G326" t="s">
        <v>22</v>
      </c>
      <c r="H326">
        <v>294337</v>
      </c>
      <c r="I326">
        <v>295869</v>
      </c>
      <c r="J326" t="s">
        <v>73</v>
      </c>
      <c r="K326" t="s">
        <v>1214</v>
      </c>
      <c r="L326" t="s">
        <v>1214</v>
      </c>
      <c r="N326" t="s">
        <v>772</v>
      </c>
      <c r="Q326" t="s">
        <v>1212</v>
      </c>
      <c r="R326">
        <v>1533</v>
      </c>
      <c r="S326">
        <v>510</v>
      </c>
    </row>
    <row r="327" spans="1:19">
      <c r="A327" t="s">
        <v>26</v>
      </c>
      <c r="C327" t="s">
        <v>20</v>
      </c>
      <c r="D327" t="s">
        <v>21</v>
      </c>
      <c r="E327" t="s">
        <v>5</v>
      </c>
      <c r="G327" t="s">
        <v>22</v>
      </c>
      <c r="H327">
        <v>295983</v>
      </c>
      <c r="I327">
        <v>296444</v>
      </c>
      <c r="J327" t="s">
        <v>23</v>
      </c>
      <c r="K327" t="s">
        <v>1217</v>
      </c>
      <c r="L327" t="s">
        <v>1217</v>
      </c>
      <c r="N327" t="s">
        <v>900</v>
      </c>
      <c r="Q327" t="s">
        <v>1215</v>
      </c>
      <c r="R327">
        <v>462</v>
      </c>
      <c r="S327">
        <v>153</v>
      </c>
    </row>
    <row r="328" spans="1:19">
      <c r="A328" t="s">
        <v>26</v>
      </c>
      <c r="C328" t="s">
        <v>20</v>
      </c>
      <c r="D328" t="s">
        <v>21</v>
      </c>
      <c r="E328" t="s">
        <v>5</v>
      </c>
      <c r="G328" t="s">
        <v>22</v>
      </c>
      <c r="H328">
        <v>296508</v>
      </c>
      <c r="I328">
        <v>297137</v>
      </c>
      <c r="J328" t="s">
        <v>23</v>
      </c>
      <c r="K328" t="s">
        <v>1220</v>
      </c>
      <c r="L328" t="s">
        <v>1220</v>
      </c>
      <c r="N328" t="s">
        <v>1221</v>
      </c>
      <c r="Q328" t="s">
        <v>1218</v>
      </c>
      <c r="R328">
        <v>630</v>
      </c>
      <c r="S328">
        <v>209</v>
      </c>
    </row>
    <row r="329" spans="1:19">
      <c r="A329" t="s">
        <v>26</v>
      </c>
      <c r="C329" t="s">
        <v>20</v>
      </c>
      <c r="D329" t="s">
        <v>21</v>
      </c>
      <c r="E329" t="s">
        <v>5</v>
      </c>
      <c r="G329" t="s">
        <v>22</v>
      </c>
      <c r="H329">
        <v>297202</v>
      </c>
      <c r="I329">
        <v>297963</v>
      </c>
      <c r="J329" t="s">
        <v>23</v>
      </c>
      <c r="K329" t="s">
        <v>1224</v>
      </c>
      <c r="L329" t="s">
        <v>1224</v>
      </c>
      <c r="N329" t="s">
        <v>36</v>
      </c>
      <c r="Q329" t="s">
        <v>1222</v>
      </c>
      <c r="R329">
        <v>762</v>
      </c>
      <c r="S329">
        <v>253</v>
      </c>
    </row>
    <row r="330" spans="1:19">
      <c r="A330" t="s">
        <v>26</v>
      </c>
      <c r="C330" t="s">
        <v>20</v>
      </c>
      <c r="D330" t="s">
        <v>21</v>
      </c>
      <c r="E330" t="s">
        <v>5</v>
      </c>
      <c r="G330" t="s">
        <v>22</v>
      </c>
      <c r="H330">
        <v>297965</v>
      </c>
      <c r="I330">
        <v>299293</v>
      </c>
      <c r="J330" t="s">
        <v>73</v>
      </c>
      <c r="K330" t="s">
        <v>1227</v>
      </c>
      <c r="L330" t="s">
        <v>1227</v>
      </c>
      <c r="N330" t="s">
        <v>1046</v>
      </c>
      <c r="Q330" t="s">
        <v>1225</v>
      </c>
      <c r="R330">
        <v>1329</v>
      </c>
      <c r="S330">
        <v>442</v>
      </c>
    </row>
    <row r="331" spans="1:19">
      <c r="A331" t="s">
        <v>26</v>
      </c>
      <c r="C331" t="s">
        <v>20</v>
      </c>
      <c r="D331" t="s">
        <v>21</v>
      </c>
      <c r="E331" t="s">
        <v>5</v>
      </c>
      <c r="G331" t="s">
        <v>22</v>
      </c>
      <c r="H331">
        <v>299418</v>
      </c>
      <c r="I331">
        <v>300014</v>
      </c>
      <c r="J331" t="s">
        <v>23</v>
      </c>
      <c r="K331" t="s">
        <v>1230</v>
      </c>
      <c r="L331" t="s">
        <v>1230</v>
      </c>
      <c r="N331" t="s">
        <v>36</v>
      </c>
      <c r="Q331" t="s">
        <v>1228</v>
      </c>
      <c r="R331">
        <v>597</v>
      </c>
      <c r="S331">
        <v>198</v>
      </c>
    </row>
    <row r="332" spans="1:19">
      <c r="A332" t="s">
        <v>26</v>
      </c>
      <c r="C332" t="s">
        <v>20</v>
      </c>
      <c r="D332" t="s">
        <v>21</v>
      </c>
      <c r="E332" t="s">
        <v>5</v>
      </c>
      <c r="G332" t="s">
        <v>22</v>
      </c>
      <c r="H332">
        <v>300149</v>
      </c>
      <c r="I332">
        <v>300967</v>
      </c>
      <c r="J332" t="s">
        <v>23</v>
      </c>
      <c r="K332" t="s">
        <v>1233</v>
      </c>
      <c r="L332" t="s">
        <v>1233</v>
      </c>
      <c r="N332" t="s">
        <v>1234</v>
      </c>
      <c r="Q332" t="s">
        <v>1231</v>
      </c>
      <c r="R332">
        <v>819</v>
      </c>
      <c r="S332">
        <v>272</v>
      </c>
    </row>
    <row r="333" spans="1:19">
      <c r="A333" t="s">
        <v>26</v>
      </c>
      <c r="C333" t="s">
        <v>20</v>
      </c>
      <c r="D333" t="s">
        <v>21</v>
      </c>
      <c r="E333" t="s">
        <v>5</v>
      </c>
      <c r="G333" t="s">
        <v>22</v>
      </c>
      <c r="H333">
        <v>301014</v>
      </c>
      <c r="I333">
        <v>301298</v>
      </c>
      <c r="J333" t="s">
        <v>73</v>
      </c>
      <c r="K333" t="s">
        <v>1237</v>
      </c>
      <c r="L333" t="s">
        <v>1237</v>
      </c>
      <c r="N333" t="s">
        <v>36</v>
      </c>
      <c r="Q333" t="s">
        <v>1235</v>
      </c>
      <c r="R333">
        <v>285</v>
      </c>
      <c r="S333">
        <v>94</v>
      </c>
    </row>
    <row r="334" spans="1:19">
      <c r="A334" t="s">
        <v>26</v>
      </c>
      <c r="C334" t="s">
        <v>20</v>
      </c>
      <c r="D334" t="s">
        <v>21</v>
      </c>
      <c r="E334" t="s">
        <v>5</v>
      </c>
      <c r="G334" t="s">
        <v>22</v>
      </c>
      <c r="H334">
        <v>301479</v>
      </c>
      <c r="I334">
        <v>302072</v>
      </c>
      <c r="J334" t="s">
        <v>73</v>
      </c>
      <c r="K334" t="s">
        <v>1240</v>
      </c>
      <c r="L334" t="s">
        <v>1240</v>
      </c>
      <c r="N334" t="s">
        <v>1241</v>
      </c>
      <c r="Q334" t="s">
        <v>1238</v>
      </c>
      <c r="R334">
        <v>594</v>
      </c>
      <c r="S334">
        <v>197</v>
      </c>
    </row>
    <row r="335" spans="1:19">
      <c r="A335" t="s">
        <v>26</v>
      </c>
      <c r="C335" t="s">
        <v>20</v>
      </c>
      <c r="D335" t="s">
        <v>21</v>
      </c>
      <c r="E335" t="s">
        <v>5</v>
      </c>
      <c r="G335" t="s">
        <v>22</v>
      </c>
      <c r="H335">
        <v>302128</v>
      </c>
      <c r="I335">
        <v>302916</v>
      </c>
      <c r="J335" t="s">
        <v>73</v>
      </c>
      <c r="K335" t="s">
        <v>1244</v>
      </c>
      <c r="L335" t="s">
        <v>1244</v>
      </c>
      <c r="N335" t="s">
        <v>1245</v>
      </c>
      <c r="Q335" t="s">
        <v>1242</v>
      </c>
      <c r="R335">
        <v>789</v>
      </c>
      <c r="S335">
        <v>262</v>
      </c>
    </row>
    <row r="336" spans="1:19">
      <c r="A336" t="s">
        <v>26</v>
      </c>
      <c r="C336" t="s">
        <v>20</v>
      </c>
      <c r="D336" t="s">
        <v>21</v>
      </c>
      <c r="E336" t="s">
        <v>5</v>
      </c>
      <c r="G336" t="s">
        <v>22</v>
      </c>
      <c r="H336">
        <v>303120</v>
      </c>
      <c r="I336">
        <v>304430</v>
      </c>
      <c r="J336" t="s">
        <v>23</v>
      </c>
      <c r="K336" t="s">
        <v>1248</v>
      </c>
      <c r="L336" t="s">
        <v>1248</v>
      </c>
      <c r="N336" t="s">
        <v>772</v>
      </c>
      <c r="Q336" t="s">
        <v>1246</v>
      </c>
      <c r="R336">
        <v>1311</v>
      </c>
      <c r="S336">
        <v>436</v>
      </c>
    </row>
    <row r="337" spans="1:20">
      <c r="A337" t="s">
        <v>26</v>
      </c>
      <c r="C337" t="s">
        <v>20</v>
      </c>
      <c r="D337" t="s">
        <v>21</v>
      </c>
      <c r="E337" t="s">
        <v>5</v>
      </c>
      <c r="G337" t="s">
        <v>22</v>
      </c>
      <c r="H337">
        <v>304556</v>
      </c>
      <c r="I337">
        <v>305116</v>
      </c>
      <c r="J337" t="s">
        <v>23</v>
      </c>
      <c r="K337" t="s">
        <v>1251</v>
      </c>
      <c r="L337" t="s">
        <v>1251</v>
      </c>
      <c r="N337" t="s">
        <v>1252</v>
      </c>
      <c r="Q337" t="s">
        <v>1249</v>
      </c>
      <c r="R337">
        <v>561</v>
      </c>
      <c r="S337">
        <v>186</v>
      </c>
    </row>
    <row r="338" spans="1:20">
      <c r="A338" t="s">
        <v>26</v>
      </c>
      <c r="C338" t="s">
        <v>20</v>
      </c>
      <c r="D338" t="s">
        <v>21</v>
      </c>
      <c r="E338" t="s">
        <v>5</v>
      </c>
      <c r="G338" t="s">
        <v>22</v>
      </c>
      <c r="H338">
        <v>305261</v>
      </c>
      <c r="I338">
        <v>306217</v>
      </c>
      <c r="J338" t="s">
        <v>23</v>
      </c>
      <c r="K338" t="s">
        <v>1255</v>
      </c>
      <c r="L338" t="s">
        <v>1255</v>
      </c>
      <c r="N338" t="s">
        <v>1256</v>
      </c>
      <c r="Q338" t="s">
        <v>1253</v>
      </c>
      <c r="R338">
        <v>957</v>
      </c>
      <c r="S338">
        <v>318</v>
      </c>
    </row>
    <row r="339" spans="1:20">
      <c r="A339" t="s">
        <v>26</v>
      </c>
      <c r="C339" t="s">
        <v>20</v>
      </c>
      <c r="D339" t="s">
        <v>21</v>
      </c>
      <c r="E339" t="s">
        <v>5</v>
      </c>
      <c r="G339" t="s">
        <v>22</v>
      </c>
      <c r="H339">
        <v>306283</v>
      </c>
      <c r="I339">
        <v>307068</v>
      </c>
      <c r="J339" t="s">
        <v>23</v>
      </c>
      <c r="K339" t="s">
        <v>1259</v>
      </c>
      <c r="L339" t="s">
        <v>1259</v>
      </c>
      <c r="N339" t="s">
        <v>36</v>
      </c>
      <c r="Q339" t="s">
        <v>1257</v>
      </c>
      <c r="R339">
        <v>786</v>
      </c>
      <c r="S339">
        <v>261</v>
      </c>
    </row>
    <row r="340" spans="1:20">
      <c r="A340" t="s">
        <v>26</v>
      </c>
      <c r="C340" t="s">
        <v>20</v>
      </c>
      <c r="D340" t="s">
        <v>21</v>
      </c>
      <c r="E340" t="s">
        <v>5</v>
      </c>
      <c r="G340" t="s">
        <v>22</v>
      </c>
      <c r="H340">
        <v>307250</v>
      </c>
      <c r="I340">
        <v>308167</v>
      </c>
      <c r="J340" t="s">
        <v>23</v>
      </c>
      <c r="K340" t="s">
        <v>1262</v>
      </c>
      <c r="L340" t="s">
        <v>1262</v>
      </c>
      <c r="N340" t="s">
        <v>1263</v>
      </c>
      <c r="Q340" t="s">
        <v>1260</v>
      </c>
      <c r="R340">
        <v>918</v>
      </c>
      <c r="S340">
        <v>305</v>
      </c>
    </row>
    <row r="341" spans="1:20">
      <c r="A341" t="s">
        <v>26</v>
      </c>
      <c r="C341" t="s">
        <v>20</v>
      </c>
      <c r="D341" t="s">
        <v>21</v>
      </c>
      <c r="E341" t="s">
        <v>5</v>
      </c>
      <c r="G341" t="s">
        <v>22</v>
      </c>
      <c r="H341">
        <v>308185</v>
      </c>
      <c r="I341">
        <v>309732</v>
      </c>
      <c r="J341" t="s">
        <v>23</v>
      </c>
      <c r="K341" t="s">
        <v>1266</v>
      </c>
      <c r="L341" t="s">
        <v>1266</v>
      </c>
      <c r="N341" t="s">
        <v>1267</v>
      </c>
      <c r="Q341" t="s">
        <v>1264</v>
      </c>
      <c r="R341">
        <v>1548</v>
      </c>
      <c r="S341">
        <v>515</v>
      </c>
    </row>
    <row r="342" spans="1:20">
      <c r="A342" t="s">
        <v>26</v>
      </c>
      <c r="C342" t="s">
        <v>20</v>
      </c>
      <c r="D342" t="s">
        <v>21</v>
      </c>
      <c r="E342" t="s">
        <v>5</v>
      </c>
      <c r="G342" t="s">
        <v>22</v>
      </c>
      <c r="H342">
        <v>309824</v>
      </c>
      <c r="I342">
        <v>311278</v>
      </c>
      <c r="J342" t="s">
        <v>23</v>
      </c>
      <c r="K342" t="s">
        <v>1270</v>
      </c>
      <c r="L342" t="s">
        <v>1270</v>
      </c>
      <c r="N342" t="s">
        <v>1271</v>
      </c>
      <c r="Q342" t="s">
        <v>1268</v>
      </c>
      <c r="R342">
        <v>1455</v>
      </c>
      <c r="S342">
        <v>484</v>
      </c>
    </row>
    <row r="343" spans="1:20">
      <c r="A343" t="s">
        <v>26</v>
      </c>
      <c r="C343" t="s">
        <v>20</v>
      </c>
      <c r="D343" t="s">
        <v>21</v>
      </c>
      <c r="E343" t="s">
        <v>5</v>
      </c>
      <c r="G343" t="s">
        <v>22</v>
      </c>
      <c r="H343">
        <v>311436</v>
      </c>
      <c r="I343">
        <v>312671</v>
      </c>
      <c r="J343" t="s">
        <v>23</v>
      </c>
      <c r="K343" t="s">
        <v>1274</v>
      </c>
      <c r="L343" t="s">
        <v>1274</v>
      </c>
      <c r="N343" t="s">
        <v>36</v>
      </c>
      <c r="Q343" t="s">
        <v>1272</v>
      </c>
      <c r="R343">
        <v>1236</v>
      </c>
      <c r="S343">
        <v>411</v>
      </c>
    </row>
    <row r="344" spans="1:20">
      <c r="A344" t="s">
        <v>26</v>
      </c>
      <c r="C344" t="s">
        <v>20</v>
      </c>
      <c r="D344" t="s">
        <v>21</v>
      </c>
      <c r="E344" t="s">
        <v>5</v>
      </c>
      <c r="G344" t="s">
        <v>22</v>
      </c>
      <c r="H344">
        <v>312870</v>
      </c>
      <c r="I344">
        <v>313880</v>
      </c>
      <c r="J344" t="s">
        <v>23</v>
      </c>
      <c r="K344" t="s">
        <v>1277</v>
      </c>
      <c r="L344" t="s">
        <v>1277</v>
      </c>
      <c r="N344" t="s">
        <v>1278</v>
      </c>
      <c r="Q344" t="s">
        <v>1275</v>
      </c>
      <c r="R344">
        <v>1011</v>
      </c>
      <c r="S344">
        <v>336</v>
      </c>
    </row>
    <row r="345" spans="1:20">
      <c r="A345" t="s">
        <v>26</v>
      </c>
      <c r="C345" t="s">
        <v>20</v>
      </c>
      <c r="D345" t="s">
        <v>21</v>
      </c>
      <c r="E345" t="s">
        <v>5</v>
      </c>
      <c r="G345" t="s">
        <v>22</v>
      </c>
      <c r="H345">
        <v>313936</v>
      </c>
      <c r="I345">
        <v>315375</v>
      </c>
      <c r="J345" t="s">
        <v>73</v>
      </c>
      <c r="K345" t="s">
        <v>1281</v>
      </c>
      <c r="L345" t="s">
        <v>1281</v>
      </c>
      <c r="N345" t="s">
        <v>1282</v>
      </c>
      <c r="Q345" t="s">
        <v>1279</v>
      </c>
      <c r="R345">
        <v>1440</v>
      </c>
      <c r="S345">
        <v>479</v>
      </c>
    </row>
    <row r="346" spans="1:20">
      <c r="A346" t="s">
        <v>26</v>
      </c>
      <c r="C346" t="s">
        <v>20</v>
      </c>
      <c r="D346" t="s">
        <v>21</v>
      </c>
      <c r="E346" t="s">
        <v>5</v>
      </c>
      <c r="G346" t="s">
        <v>22</v>
      </c>
      <c r="H346">
        <v>315442</v>
      </c>
      <c r="I346">
        <v>315762</v>
      </c>
      <c r="J346" t="s">
        <v>73</v>
      </c>
      <c r="K346" t="s">
        <v>1285</v>
      </c>
      <c r="L346" t="s">
        <v>1285</v>
      </c>
      <c r="N346" t="s">
        <v>1286</v>
      </c>
      <c r="Q346" t="s">
        <v>1283</v>
      </c>
      <c r="R346">
        <v>321</v>
      </c>
      <c r="S346">
        <v>106</v>
      </c>
    </row>
    <row r="347" spans="1:20">
      <c r="A347" t="s">
        <v>26</v>
      </c>
      <c r="C347" t="s">
        <v>20</v>
      </c>
      <c r="D347" t="s">
        <v>21</v>
      </c>
      <c r="E347" t="s">
        <v>5</v>
      </c>
      <c r="G347" t="s">
        <v>22</v>
      </c>
      <c r="H347">
        <v>315783</v>
      </c>
      <c r="I347">
        <v>318200</v>
      </c>
      <c r="J347" t="s">
        <v>73</v>
      </c>
      <c r="K347" t="s">
        <v>1289</v>
      </c>
      <c r="L347" t="s">
        <v>1289</v>
      </c>
      <c r="N347" t="s">
        <v>1290</v>
      </c>
      <c r="Q347" t="s">
        <v>1287</v>
      </c>
      <c r="R347">
        <v>2418</v>
      </c>
      <c r="S347">
        <v>805</v>
      </c>
    </row>
    <row r="348" spans="1:20">
      <c r="A348" t="s">
        <v>26</v>
      </c>
      <c r="C348" t="s">
        <v>20</v>
      </c>
      <c r="D348" t="s">
        <v>21</v>
      </c>
      <c r="E348" t="s">
        <v>5</v>
      </c>
      <c r="G348" t="s">
        <v>22</v>
      </c>
      <c r="H348">
        <v>318319</v>
      </c>
      <c r="I348">
        <v>318480</v>
      </c>
      <c r="J348" t="s">
        <v>73</v>
      </c>
      <c r="N348" t="s">
        <v>36</v>
      </c>
      <c r="Q348" t="s">
        <v>1291</v>
      </c>
      <c r="R348">
        <v>162</v>
      </c>
      <c r="T348" t="s">
        <v>1292</v>
      </c>
    </row>
    <row r="349" spans="1:20">
      <c r="A349" t="s">
        <v>26</v>
      </c>
      <c r="C349" t="s">
        <v>20</v>
      </c>
      <c r="D349" t="s">
        <v>21</v>
      </c>
      <c r="E349" t="s">
        <v>5</v>
      </c>
      <c r="G349" t="s">
        <v>22</v>
      </c>
      <c r="H349">
        <v>318597</v>
      </c>
      <c r="I349">
        <v>319799</v>
      </c>
      <c r="J349" t="s">
        <v>23</v>
      </c>
      <c r="K349" t="s">
        <v>1295</v>
      </c>
      <c r="L349" t="s">
        <v>1295</v>
      </c>
      <c r="N349" t="s">
        <v>1296</v>
      </c>
      <c r="Q349" t="s">
        <v>1293</v>
      </c>
      <c r="R349">
        <v>1203</v>
      </c>
      <c r="S349">
        <v>400</v>
      </c>
    </row>
    <row r="350" spans="1:20">
      <c r="A350" t="s">
        <v>26</v>
      </c>
      <c r="C350" t="s">
        <v>20</v>
      </c>
      <c r="D350" t="s">
        <v>21</v>
      </c>
      <c r="E350" t="s">
        <v>5</v>
      </c>
      <c r="G350" t="s">
        <v>22</v>
      </c>
      <c r="H350">
        <v>319864</v>
      </c>
      <c r="I350">
        <v>321000</v>
      </c>
      <c r="J350" t="s">
        <v>23</v>
      </c>
      <c r="K350" t="s">
        <v>1299</v>
      </c>
      <c r="L350" t="s">
        <v>1299</v>
      </c>
      <c r="N350" t="s">
        <v>1300</v>
      </c>
      <c r="Q350" t="s">
        <v>1297</v>
      </c>
      <c r="R350">
        <v>1137</v>
      </c>
      <c r="S350">
        <v>378</v>
      </c>
    </row>
    <row r="351" spans="1:20">
      <c r="A351" t="s">
        <v>26</v>
      </c>
      <c r="C351" t="s">
        <v>20</v>
      </c>
      <c r="D351" t="s">
        <v>21</v>
      </c>
      <c r="E351" t="s">
        <v>5</v>
      </c>
      <c r="G351" t="s">
        <v>22</v>
      </c>
      <c r="H351">
        <v>321015</v>
      </c>
      <c r="I351">
        <v>321449</v>
      </c>
      <c r="J351" t="s">
        <v>23</v>
      </c>
      <c r="K351" t="s">
        <v>1303</v>
      </c>
      <c r="L351" t="s">
        <v>1303</v>
      </c>
      <c r="N351" t="s">
        <v>1304</v>
      </c>
      <c r="Q351" t="s">
        <v>1301</v>
      </c>
      <c r="R351">
        <v>435</v>
      </c>
      <c r="S351">
        <v>144</v>
      </c>
    </row>
    <row r="352" spans="1:20">
      <c r="A352" t="s">
        <v>26</v>
      </c>
      <c r="C352" t="s">
        <v>20</v>
      </c>
      <c r="D352" t="s">
        <v>21</v>
      </c>
      <c r="E352" t="s">
        <v>5</v>
      </c>
      <c r="G352" t="s">
        <v>22</v>
      </c>
      <c r="H352">
        <v>321522</v>
      </c>
      <c r="I352">
        <v>321842</v>
      </c>
      <c r="J352" t="s">
        <v>23</v>
      </c>
      <c r="K352" t="s">
        <v>1307</v>
      </c>
      <c r="L352" t="s">
        <v>1307</v>
      </c>
      <c r="N352" t="s">
        <v>36</v>
      </c>
      <c r="Q352" t="s">
        <v>1305</v>
      </c>
      <c r="R352">
        <v>321</v>
      </c>
      <c r="S352">
        <v>106</v>
      </c>
    </row>
    <row r="353" spans="1:20">
      <c r="A353" t="s">
        <v>26</v>
      </c>
      <c r="C353" t="s">
        <v>20</v>
      </c>
      <c r="D353" t="s">
        <v>21</v>
      </c>
      <c r="E353" t="s">
        <v>5</v>
      </c>
      <c r="G353" t="s">
        <v>22</v>
      </c>
      <c r="H353">
        <v>321946</v>
      </c>
      <c r="I353">
        <v>322062</v>
      </c>
      <c r="J353" t="s">
        <v>23</v>
      </c>
      <c r="K353" t="s">
        <v>1309</v>
      </c>
      <c r="L353" t="s">
        <v>1309</v>
      </c>
      <c r="N353" t="s">
        <v>1310</v>
      </c>
      <c r="Q353" t="s">
        <v>1308</v>
      </c>
      <c r="R353">
        <v>117</v>
      </c>
      <c r="S353">
        <v>38</v>
      </c>
    </row>
    <row r="354" spans="1:20">
      <c r="A354" t="s">
        <v>26</v>
      </c>
      <c r="C354" t="s">
        <v>20</v>
      </c>
      <c r="D354" t="s">
        <v>21</v>
      </c>
      <c r="E354" t="s">
        <v>5</v>
      </c>
      <c r="G354" t="s">
        <v>22</v>
      </c>
      <c r="H354">
        <v>322061</v>
      </c>
      <c r="I354">
        <v>322279</v>
      </c>
      <c r="J354" t="s">
        <v>23</v>
      </c>
      <c r="N354" t="s">
        <v>36</v>
      </c>
      <c r="Q354" t="s">
        <v>1311</v>
      </c>
      <c r="R354">
        <v>219</v>
      </c>
      <c r="T354" t="s">
        <v>1292</v>
      </c>
    </row>
    <row r="355" spans="1:20">
      <c r="A355" t="s">
        <v>26</v>
      </c>
      <c r="C355" t="s">
        <v>20</v>
      </c>
      <c r="D355" t="s">
        <v>21</v>
      </c>
      <c r="E355" t="s">
        <v>5</v>
      </c>
      <c r="G355" t="s">
        <v>22</v>
      </c>
      <c r="H355">
        <v>322320</v>
      </c>
      <c r="I355">
        <v>322718</v>
      </c>
      <c r="J355" t="s">
        <v>73</v>
      </c>
      <c r="K355" t="s">
        <v>1315</v>
      </c>
      <c r="L355" t="s">
        <v>1315</v>
      </c>
      <c r="N355" t="s">
        <v>1316</v>
      </c>
      <c r="Q355" t="s">
        <v>1313</v>
      </c>
      <c r="R355">
        <v>399</v>
      </c>
      <c r="S355">
        <v>132</v>
      </c>
    </row>
    <row r="356" spans="1:20">
      <c r="A356" t="s">
        <v>26</v>
      </c>
      <c r="C356" t="s">
        <v>20</v>
      </c>
      <c r="D356" t="s">
        <v>21</v>
      </c>
      <c r="E356" t="s">
        <v>5</v>
      </c>
      <c r="G356" t="s">
        <v>22</v>
      </c>
      <c r="H356">
        <v>322740</v>
      </c>
      <c r="I356">
        <v>323177</v>
      </c>
      <c r="J356" t="s">
        <v>73</v>
      </c>
      <c r="K356" t="s">
        <v>1319</v>
      </c>
      <c r="L356" t="s">
        <v>1319</v>
      </c>
      <c r="N356" t="s">
        <v>1320</v>
      </c>
      <c r="Q356" t="s">
        <v>1317</v>
      </c>
      <c r="R356">
        <v>438</v>
      </c>
      <c r="S356">
        <v>145</v>
      </c>
    </row>
    <row r="357" spans="1:20">
      <c r="A357" t="s">
        <v>26</v>
      </c>
      <c r="C357" t="s">
        <v>20</v>
      </c>
      <c r="D357" t="s">
        <v>21</v>
      </c>
      <c r="E357" t="s">
        <v>5</v>
      </c>
      <c r="G357" t="s">
        <v>22</v>
      </c>
      <c r="H357">
        <v>323536</v>
      </c>
      <c r="I357">
        <v>324093</v>
      </c>
      <c r="J357" t="s">
        <v>73</v>
      </c>
      <c r="K357" t="s">
        <v>1323</v>
      </c>
      <c r="L357" t="s">
        <v>1323</v>
      </c>
      <c r="N357" t="s">
        <v>1324</v>
      </c>
      <c r="Q357" t="s">
        <v>1321</v>
      </c>
      <c r="R357">
        <v>558</v>
      </c>
      <c r="S357">
        <v>185</v>
      </c>
    </row>
    <row r="358" spans="1:20">
      <c r="A358" t="s">
        <v>26</v>
      </c>
      <c r="C358" t="s">
        <v>20</v>
      </c>
      <c r="D358" t="s">
        <v>21</v>
      </c>
      <c r="E358" t="s">
        <v>5</v>
      </c>
      <c r="G358" t="s">
        <v>22</v>
      </c>
      <c r="H358">
        <v>324090</v>
      </c>
      <c r="I358">
        <v>324725</v>
      </c>
      <c r="J358" t="s">
        <v>73</v>
      </c>
      <c r="K358" t="s">
        <v>1327</v>
      </c>
      <c r="L358" t="s">
        <v>1327</v>
      </c>
      <c r="N358" t="s">
        <v>1328</v>
      </c>
      <c r="Q358" t="s">
        <v>1325</v>
      </c>
      <c r="R358">
        <v>636</v>
      </c>
      <c r="S358">
        <v>211</v>
      </c>
    </row>
    <row r="359" spans="1:20">
      <c r="A359" t="s">
        <v>26</v>
      </c>
      <c r="C359" t="s">
        <v>20</v>
      </c>
      <c r="D359" t="s">
        <v>21</v>
      </c>
      <c r="E359" t="s">
        <v>5</v>
      </c>
      <c r="G359" t="s">
        <v>22</v>
      </c>
      <c r="H359">
        <v>324957</v>
      </c>
      <c r="I359">
        <v>325319</v>
      </c>
      <c r="J359" t="s">
        <v>23</v>
      </c>
      <c r="K359" t="s">
        <v>1331</v>
      </c>
      <c r="L359" t="s">
        <v>1331</v>
      </c>
      <c r="N359" t="s">
        <v>1332</v>
      </c>
      <c r="Q359" t="s">
        <v>1329</v>
      </c>
      <c r="R359">
        <v>363</v>
      </c>
      <c r="S359">
        <v>120</v>
      </c>
    </row>
    <row r="360" spans="1:20">
      <c r="A360" t="s">
        <v>26</v>
      </c>
      <c r="C360" t="s">
        <v>20</v>
      </c>
      <c r="D360" t="s">
        <v>21</v>
      </c>
      <c r="E360" t="s">
        <v>5</v>
      </c>
      <c r="G360" t="s">
        <v>22</v>
      </c>
      <c r="H360">
        <v>325503</v>
      </c>
      <c r="I360">
        <v>325726</v>
      </c>
      <c r="J360" t="s">
        <v>73</v>
      </c>
      <c r="N360" t="s">
        <v>36</v>
      </c>
      <c r="Q360" t="s">
        <v>1333</v>
      </c>
      <c r="R360">
        <v>224</v>
      </c>
      <c r="T360" t="s">
        <v>665</v>
      </c>
    </row>
    <row r="361" spans="1:20">
      <c r="A361" t="s">
        <v>26</v>
      </c>
      <c r="C361" t="s">
        <v>20</v>
      </c>
      <c r="D361" t="s">
        <v>21</v>
      </c>
      <c r="E361" t="s">
        <v>5</v>
      </c>
      <c r="G361" t="s">
        <v>22</v>
      </c>
      <c r="H361">
        <v>325908</v>
      </c>
      <c r="I361">
        <v>336662</v>
      </c>
      <c r="J361" t="s">
        <v>23</v>
      </c>
      <c r="K361" t="s">
        <v>1336</v>
      </c>
      <c r="L361" t="s">
        <v>1336</v>
      </c>
      <c r="N361" t="s">
        <v>1337</v>
      </c>
      <c r="Q361" t="s">
        <v>1334</v>
      </c>
      <c r="R361">
        <v>10755</v>
      </c>
      <c r="S361">
        <v>3584</v>
      </c>
    </row>
    <row r="362" spans="1:20">
      <c r="A362" t="s">
        <v>26</v>
      </c>
      <c r="C362" t="s">
        <v>20</v>
      </c>
      <c r="D362" t="s">
        <v>21</v>
      </c>
      <c r="E362" t="s">
        <v>5</v>
      </c>
      <c r="G362" t="s">
        <v>22</v>
      </c>
      <c r="H362">
        <v>336684</v>
      </c>
      <c r="I362">
        <v>347444</v>
      </c>
      <c r="J362" t="s">
        <v>23</v>
      </c>
      <c r="K362" t="s">
        <v>1340</v>
      </c>
      <c r="L362" t="s">
        <v>1340</v>
      </c>
      <c r="N362" t="s">
        <v>1337</v>
      </c>
      <c r="Q362" t="s">
        <v>1338</v>
      </c>
      <c r="R362">
        <v>10761</v>
      </c>
      <c r="S362">
        <v>3586</v>
      </c>
    </row>
    <row r="363" spans="1:20">
      <c r="A363" t="s">
        <v>26</v>
      </c>
      <c r="C363" t="s">
        <v>20</v>
      </c>
      <c r="D363" t="s">
        <v>21</v>
      </c>
      <c r="E363" t="s">
        <v>5</v>
      </c>
      <c r="G363" t="s">
        <v>22</v>
      </c>
      <c r="H363">
        <v>347479</v>
      </c>
      <c r="I363">
        <v>351315</v>
      </c>
      <c r="J363" t="s">
        <v>23</v>
      </c>
      <c r="K363" t="s">
        <v>1343</v>
      </c>
      <c r="L363" t="s">
        <v>1343</v>
      </c>
      <c r="N363" t="s">
        <v>1337</v>
      </c>
      <c r="Q363" t="s">
        <v>1341</v>
      </c>
      <c r="R363">
        <v>3837</v>
      </c>
      <c r="S363">
        <v>1278</v>
      </c>
    </row>
    <row r="364" spans="1:20">
      <c r="A364" t="s">
        <v>26</v>
      </c>
      <c r="C364" t="s">
        <v>20</v>
      </c>
      <c r="D364" t="s">
        <v>21</v>
      </c>
      <c r="E364" t="s">
        <v>5</v>
      </c>
      <c r="G364" t="s">
        <v>22</v>
      </c>
      <c r="H364">
        <v>351335</v>
      </c>
      <c r="I364">
        <v>352066</v>
      </c>
      <c r="J364" t="s">
        <v>23</v>
      </c>
      <c r="K364" t="s">
        <v>1346</v>
      </c>
      <c r="L364" t="s">
        <v>1346</v>
      </c>
      <c r="N364" t="s">
        <v>1347</v>
      </c>
      <c r="Q364" t="s">
        <v>1344</v>
      </c>
      <c r="R364">
        <v>732</v>
      </c>
      <c r="S364">
        <v>243</v>
      </c>
    </row>
    <row r="365" spans="1:20">
      <c r="A365" t="s">
        <v>26</v>
      </c>
      <c r="C365" t="s">
        <v>20</v>
      </c>
      <c r="D365" t="s">
        <v>21</v>
      </c>
      <c r="E365" t="s">
        <v>5</v>
      </c>
      <c r="G365" t="s">
        <v>22</v>
      </c>
      <c r="H365">
        <v>352188</v>
      </c>
      <c r="I365">
        <v>353498</v>
      </c>
      <c r="J365" t="s">
        <v>23</v>
      </c>
      <c r="K365" t="s">
        <v>1350</v>
      </c>
      <c r="L365" t="s">
        <v>1350</v>
      </c>
      <c r="N365" t="s">
        <v>36</v>
      </c>
      <c r="Q365" t="s">
        <v>1348</v>
      </c>
      <c r="R365">
        <v>1311</v>
      </c>
      <c r="S365">
        <v>436</v>
      </c>
    </row>
    <row r="366" spans="1:20">
      <c r="A366" t="s">
        <v>26</v>
      </c>
      <c r="C366" t="s">
        <v>20</v>
      </c>
      <c r="D366" t="s">
        <v>21</v>
      </c>
      <c r="E366" t="s">
        <v>5</v>
      </c>
      <c r="G366" t="s">
        <v>22</v>
      </c>
      <c r="H366">
        <v>353534</v>
      </c>
      <c r="I366">
        <v>354208</v>
      </c>
      <c r="J366" t="s">
        <v>73</v>
      </c>
      <c r="K366" t="s">
        <v>1353</v>
      </c>
      <c r="L366" t="s">
        <v>1353</v>
      </c>
      <c r="N366" t="s">
        <v>1354</v>
      </c>
      <c r="Q366" t="s">
        <v>1351</v>
      </c>
      <c r="R366">
        <v>675</v>
      </c>
      <c r="S366">
        <v>224</v>
      </c>
    </row>
    <row r="367" spans="1:20">
      <c r="A367" t="s">
        <v>26</v>
      </c>
      <c r="C367" t="s">
        <v>20</v>
      </c>
      <c r="D367" t="s">
        <v>21</v>
      </c>
      <c r="E367" t="s">
        <v>5</v>
      </c>
      <c r="G367" t="s">
        <v>22</v>
      </c>
      <c r="H367">
        <v>354307</v>
      </c>
      <c r="I367">
        <v>354936</v>
      </c>
      <c r="J367" t="s">
        <v>73</v>
      </c>
      <c r="K367" t="s">
        <v>1357</v>
      </c>
      <c r="L367" t="s">
        <v>1357</v>
      </c>
      <c r="N367" t="s">
        <v>288</v>
      </c>
      <c r="Q367" t="s">
        <v>1355</v>
      </c>
      <c r="R367">
        <v>630</v>
      </c>
      <c r="S367">
        <v>209</v>
      </c>
    </row>
    <row r="368" spans="1:20">
      <c r="A368" t="s">
        <v>26</v>
      </c>
      <c r="C368" t="s">
        <v>20</v>
      </c>
      <c r="D368" t="s">
        <v>21</v>
      </c>
      <c r="E368" t="s">
        <v>5</v>
      </c>
      <c r="G368" t="s">
        <v>22</v>
      </c>
      <c r="H368">
        <v>355036</v>
      </c>
      <c r="I368">
        <v>355779</v>
      </c>
      <c r="J368" t="s">
        <v>73</v>
      </c>
      <c r="K368" t="s">
        <v>1360</v>
      </c>
      <c r="L368" t="s">
        <v>1360</v>
      </c>
      <c r="N368" t="s">
        <v>1361</v>
      </c>
      <c r="Q368" t="s">
        <v>1358</v>
      </c>
      <c r="R368">
        <v>744</v>
      </c>
      <c r="S368">
        <v>247</v>
      </c>
    </row>
    <row r="369" spans="1:19">
      <c r="A369" t="s">
        <v>26</v>
      </c>
      <c r="C369" t="s">
        <v>20</v>
      </c>
      <c r="D369" t="s">
        <v>21</v>
      </c>
      <c r="E369" t="s">
        <v>5</v>
      </c>
      <c r="G369" t="s">
        <v>22</v>
      </c>
      <c r="H369">
        <v>355792</v>
      </c>
      <c r="I369">
        <v>356496</v>
      </c>
      <c r="J369" t="s">
        <v>73</v>
      </c>
      <c r="K369" t="s">
        <v>1364</v>
      </c>
      <c r="L369" t="s">
        <v>1364</v>
      </c>
      <c r="N369" t="s">
        <v>1365</v>
      </c>
      <c r="Q369" t="s">
        <v>1362</v>
      </c>
      <c r="R369">
        <v>705</v>
      </c>
      <c r="S369">
        <v>234</v>
      </c>
    </row>
    <row r="370" spans="1:19">
      <c r="A370" t="s">
        <v>26</v>
      </c>
      <c r="C370" t="s">
        <v>20</v>
      </c>
      <c r="D370" t="s">
        <v>21</v>
      </c>
      <c r="E370" t="s">
        <v>5</v>
      </c>
      <c r="G370" t="s">
        <v>22</v>
      </c>
      <c r="H370">
        <v>356483</v>
      </c>
      <c r="I370">
        <v>357280</v>
      </c>
      <c r="J370" t="s">
        <v>73</v>
      </c>
      <c r="K370" t="s">
        <v>1368</v>
      </c>
      <c r="L370" t="s">
        <v>1368</v>
      </c>
      <c r="N370" t="s">
        <v>1369</v>
      </c>
      <c r="Q370" t="s">
        <v>1366</v>
      </c>
      <c r="R370">
        <v>798</v>
      </c>
      <c r="S370">
        <v>265</v>
      </c>
    </row>
    <row r="371" spans="1:19">
      <c r="A371" t="s">
        <v>26</v>
      </c>
      <c r="C371" t="s">
        <v>20</v>
      </c>
      <c r="D371" t="s">
        <v>21</v>
      </c>
      <c r="E371" t="s">
        <v>5</v>
      </c>
      <c r="G371" t="s">
        <v>22</v>
      </c>
      <c r="H371">
        <v>357409</v>
      </c>
      <c r="I371">
        <v>358281</v>
      </c>
      <c r="J371" t="s">
        <v>73</v>
      </c>
      <c r="K371" t="s">
        <v>1372</v>
      </c>
      <c r="L371" t="s">
        <v>1372</v>
      </c>
      <c r="N371" t="s">
        <v>1373</v>
      </c>
      <c r="Q371" t="s">
        <v>1370</v>
      </c>
      <c r="R371">
        <v>873</v>
      </c>
      <c r="S371">
        <v>290</v>
      </c>
    </row>
    <row r="372" spans="1:19">
      <c r="A372" t="s">
        <v>26</v>
      </c>
      <c r="C372" t="s">
        <v>20</v>
      </c>
      <c r="D372" t="s">
        <v>21</v>
      </c>
      <c r="E372" t="s">
        <v>5</v>
      </c>
      <c r="G372" t="s">
        <v>22</v>
      </c>
      <c r="H372">
        <v>358409</v>
      </c>
      <c r="I372">
        <v>358987</v>
      </c>
      <c r="J372" t="s">
        <v>23</v>
      </c>
      <c r="K372" t="s">
        <v>1376</v>
      </c>
      <c r="L372" t="s">
        <v>1376</v>
      </c>
      <c r="N372" t="s">
        <v>1377</v>
      </c>
      <c r="Q372" t="s">
        <v>1374</v>
      </c>
      <c r="R372">
        <v>579</v>
      </c>
      <c r="S372">
        <v>192</v>
      </c>
    </row>
    <row r="373" spans="1:19">
      <c r="A373" t="s">
        <v>26</v>
      </c>
      <c r="C373" t="s">
        <v>20</v>
      </c>
      <c r="D373" t="s">
        <v>21</v>
      </c>
      <c r="E373" t="s">
        <v>5</v>
      </c>
      <c r="G373" t="s">
        <v>22</v>
      </c>
      <c r="H373">
        <v>358990</v>
      </c>
      <c r="I373">
        <v>360411</v>
      </c>
      <c r="J373" t="s">
        <v>23</v>
      </c>
      <c r="K373" t="s">
        <v>1380</v>
      </c>
      <c r="L373" t="s">
        <v>1380</v>
      </c>
      <c r="N373" t="s">
        <v>1381</v>
      </c>
      <c r="Q373" t="s">
        <v>1378</v>
      </c>
      <c r="R373">
        <v>1422</v>
      </c>
      <c r="S373">
        <v>473</v>
      </c>
    </row>
    <row r="374" spans="1:19">
      <c r="A374" t="s">
        <v>26</v>
      </c>
      <c r="C374" t="s">
        <v>20</v>
      </c>
      <c r="D374" t="s">
        <v>21</v>
      </c>
      <c r="E374" t="s">
        <v>5</v>
      </c>
      <c r="G374" t="s">
        <v>22</v>
      </c>
      <c r="H374">
        <v>360429</v>
      </c>
      <c r="I374">
        <v>360656</v>
      </c>
      <c r="J374" t="s">
        <v>23</v>
      </c>
      <c r="K374" t="s">
        <v>1384</v>
      </c>
      <c r="L374" t="s">
        <v>1384</v>
      </c>
      <c r="N374" t="s">
        <v>36</v>
      </c>
      <c r="Q374" t="s">
        <v>1382</v>
      </c>
      <c r="R374">
        <v>228</v>
      </c>
      <c r="S374">
        <v>75</v>
      </c>
    </row>
    <row r="375" spans="1:19">
      <c r="A375" t="s">
        <v>26</v>
      </c>
      <c r="C375" t="s">
        <v>20</v>
      </c>
      <c r="D375" t="s">
        <v>21</v>
      </c>
      <c r="E375" t="s">
        <v>5</v>
      </c>
      <c r="G375" t="s">
        <v>22</v>
      </c>
      <c r="H375">
        <v>360656</v>
      </c>
      <c r="I375">
        <v>361117</v>
      </c>
      <c r="J375" t="s">
        <v>23</v>
      </c>
      <c r="K375" t="s">
        <v>1387</v>
      </c>
      <c r="L375" t="s">
        <v>1387</v>
      </c>
      <c r="N375" t="s">
        <v>36</v>
      </c>
      <c r="Q375" t="s">
        <v>1385</v>
      </c>
      <c r="R375">
        <v>462</v>
      </c>
      <c r="S375">
        <v>153</v>
      </c>
    </row>
    <row r="376" spans="1:19">
      <c r="A376" t="s">
        <v>26</v>
      </c>
      <c r="C376" t="s">
        <v>20</v>
      </c>
      <c r="D376" t="s">
        <v>21</v>
      </c>
      <c r="E376" t="s">
        <v>5</v>
      </c>
      <c r="G376" t="s">
        <v>22</v>
      </c>
      <c r="H376">
        <v>361160</v>
      </c>
      <c r="I376">
        <v>362638</v>
      </c>
      <c r="J376" t="s">
        <v>73</v>
      </c>
      <c r="K376" t="s">
        <v>1390</v>
      </c>
      <c r="L376" t="s">
        <v>1390</v>
      </c>
      <c r="N376" t="s">
        <v>772</v>
      </c>
      <c r="Q376" t="s">
        <v>1388</v>
      </c>
      <c r="R376">
        <v>1479</v>
      </c>
      <c r="S376">
        <v>492</v>
      </c>
    </row>
    <row r="377" spans="1:19">
      <c r="A377" t="s">
        <v>26</v>
      </c>
      <c r="C377" t="s">
        <v>20</v>
      </c>
      <c r="D377" t="s">
        <v>21</v>
      </c>
      <c r="E377" t="s">
        <v>5</v>
      </c>
      <c r="G377" t="s">
        <v>22</v>
      </c>
      <c r="H377">
        <v>362884</v>
      </c>
      <c r="I377">
        <v>364662</v>
      </c>
      <c r="J377" t="s">
        <v>23</v>
      </c>
      <c r="K377" t="s">
        <v>1393</v>
      </c>
      <c r="L377" t="s">
        <v>1393</v>
      </c>
      <c r="N377" t="s">
        <v>36</v>
      </c>
      <c r="Q377" t="s">
        <v>1391</v>
      </c>
      <c r="R377">
        <v>1779</v>
      </c>
      <c r="S377">
        <v>592</v>
      </c>
    </row>
    <row r="378" spans="1:19">
      <c r="A378" t="s">
        <v>26</v>
      </c>
      <c r="C378" t="s">
        <v>20</v>
      </c>
      <c r="D378" t="s">
        <v>21</v>
      </c>
      <c r="E378" t="s">
        <v>5</v>
      </c>
      <c r="G378" t="s">
        <v>22</v>
      </c>
      <c r="H378">
        <v>364755</v>
      </c>
      <c r="I378">
        <v>364976</v>
      </c>
      <c r="J378" t="s">
        <v>73</v>
      </c>
      <c r="K378" t="s">
        <v>1396</v>
      </c>
      <c r="L378" t="s">
        <v>1396</v>
      </c>
      <c r="N378" t="s">
        <v>36</v>
      </c>
      <c r="Q378" t="s">
        <v>1394</v>
      </c>
      <c r="R378">
        <v>222</v>
      </c>
      <c r="S378">
        <v>73</v>
      </c>
    </row>
    <row r="379" spans="1:19">
      <c r="A379" t="s">
        <v>26</v>
      </c>
      <c r="C379" t="s">
        <v>20</v>
      </c>
      <c r="D379" t="s">
        <v>21</v>
      </c>
      <c r="E379" t="s">
        <v>5</v>
      </c>
      <c r="G379" t="s">
        <v>22</v>
      </c>
      <c r="H379">
        <v>365098</v>
      </c>
      <c r="I379">
        <v>366738</v>
      </c>
      <c r="J379" t="s">
        <v>23</v>
      </c>
      <c r="K379" t="s">
        <v>1399</v>
      </c>
      <c r="L379" t="s">
        <v>1399</v>
      </c>
      <c r="N379" t="s">
        <v>1400</v>
      </c>
      <c r="Q379" t="s">
        <v>1397</v>
      </c>
      <c r="R379">
        <v>1641</v>
      </c>
      <c r="S379">
        <v>546</v>
      </c>
    </row>
    <row r="380" spans="1:19">
      <c r="A380" t="s">
        <v>26</v>
      </c>
      <c r="C380" t="s">
        <v>20</v>
      </c>
      <c r="D380" t="s">
        <v>21</v>
      </c>
      <c r="E380" t="s">
        <v>5</v>
      </c>
      <c r="G380" t="s">
        <v>22</v>
      </c>
      <c r="H380">
        <v>366725</v>
      </c>
      <c r="I380">
        <v>367951</v>
      </c>
      <c r="J380" t="s">
        <v>23</v>
      </c>
      <c r="K380" t="s">
        <v>1403</v>
      </c>
      <c r="L380" t="s">
        <v>1403</v>
      </c>
      <c r="N380" t="s">
        <v>1404</v>
      </c>
      <c r="Q380" t="s">
        <v>1401</v>
      </c>
      <c r="R380">
        <v>1227</v>
      </c>
      <c r="S380">
        <v>408</v>
      </c>
    </row>
    <row r="381" spans="1:19">
      <c r="A381" t="s">
        <v>26</v>
      </c>
      <c r="C381" t="s">
        <v>20</v>
      </c>
      <c r="D381" t="s">
        <v>21</v>
      </c>
      <c r="E381" t="s">
        <v>5</v>
      </c>
      <c r="G381" t="s">
        <v>22</v>
      </c>
      <c r="H381">
        <v>367976</v>
      </c>
      <c r="I381">
        <v>369094</v>
      </c>
      <c r="J381" t="s">
        <v>23</v>
      </c>
      <c r="K381" t="s">
        <v>1407</v>
      </c>
      <c r="L381" t="s">
        <v>1407</v>
      </c>
      <c r="N381" t="s">
        <v>1408</v>
      </c>
      <c r="Q381" t="s">
        <v>1405</v>
      </c>
      <c r="R381">
        <v>1119</v>
      </c>
      <c r="S381">
        <v>372</v>
      </c>
    </row>
    <row r="382" spans="1:19">
      <c r="A382" t="s">
        <v>26</v>
      </c>
      <c r="C382" t="s">
        <v>20</v>
      </c>
      <c r="D382" t="s">
        <v>21</v>
      </c>
      <c r="E382" t="s">
        <v>5</v>
      </c>
      <c r="G382" t="s">
        <v>22</v>
      </c>
      <c r="H382">
        <v>369266</v>
      </c>
      <c r="I382">
        <v>370588</v>
      </c>
      <c r="J382" t="s">
        <v>23</v>
      </c>
      <c r="K382" t="s">
        <v>1411</v>
      </c>
      <c r="L382" t="s">
        <v>1411</v>
      </c>
      <c r="N382" t="s">
        <v>1412</v>
      </c>
      <c r="Q382" t="s">
        <v>1409</v>
      </c>
      <c r="R382">
        <v>1323</v>
      </c>
      <c r="S382">
        <v>440</v>
      </c>
    </row>
    <row r="383" spans="1:19">
      <c r="A383" t="s">
        <v>26</v>
      </c>
      <c r="C383" t="s">
        <v>20</v>
      </c>
      <c r="D383" t="s">
        <v>21</v>
      </c>
      <c r="E383" t="s">
        <v>5</v>
      </c>
      <c r="G383" t="s">
        <v>22</v>
      </c>
      <c r="H383">
        <v>370602</v>
      </c>
      <c r="I383">
        <v>371093</v>
      </c>
      <c r="J383" t="s">
        <v>23</v>
      </c>
      <c r="K383" t="s">
        <v>1415</v>
      </c>
      <c r="L383" t="s">
        <v>1415</v>
      </c>
      <c r="N383" t="s">
        <v>832</v>
      </c>
      <c r="Q383" t="s">
        <v>1413</v>
      </c>
      <c r="R383">
        <v>492</v>
      </c>
      <c r="S383">
        <v>163</v>
      </c>
    </row>
    <row r="384" spans="1:19">
      <c r="A384" t="s">
        <v>26</v>
      </c>
      <c r="C384" t="s">
        <v>20</v>
      </c>
      <c r="D384" t="s">
        <v>21</v>
      </c>
      <c r="E384" t="s">
        <v>5</v>
      </c>
      <c r="G384" t="s">
        <v>22</v>
      </c>
      <c r="H384">
        <v>371122</v>
      </c>
      <c r="I384">
        <v>371913</v>
      </c>
      <c r="J384" t="s">
        <v>23</v>
      </c>
      <c r="K384" t="s">
        <v>1418</v>
      </c>
      <c r="L384" t="s">
        <v>1418</v>
      </c>
      <c r="N384" t="s">
        <v>1419</v>
      </c>
      <c r="Q384" t="s">
        <v>1416</v>
      </c>
      <c r="R384">
        <v>792</v>
      </c>
      <c r="S384">
        <v>263</v>
      </c>
    </row>
    <row r="385" spans="1:19">
      <c r="A385" t="s">
        <v>26</v>
      </c>
      <c r="C385" t="s">
        <v>20</v>
      </c>
      <c r="D385" t="s">
        <v>21</v>
      </c>
      <c r="E385" t="s">
        <v>5</v>
      </c>
      <c r="G385" t="s">
        <v>22</v>
      </c>
      <c r="H385">
        <v>371936</v>
      </c>
      <c r="I385">
        <v>372610</v>
      </c>
      <c r="J385" t="s">
        <v>23</v>
      </c>
      <c r="K385" t="s">
        <v>1422</v>
      </c>
      <c r="L385" t="s">
        <v>1422</v>
      </c>
      <c r="N385" t="s">
        <v>904</v>
      </c>
      <c r="Q385" t="s">
        <v>1420</v>
      </c>
      <c r="R385">
        <v>675</v>
      </c>
      <c r="S385">
        <v>224</v>
      </c>
    </row>
    <row r="386" spans="1:19">
      <c r="A386" t="s">
        <v>26</v>
      </c>
      <c r="C386" t="s">
        <v>20</v>
      </c>
      <c r="D386" t="s">
        <v>21</v>
      </c>
      <c r="E386" t="s">
        <v>5</v>
      </c>
      <c r="G386" t="s">
        <v>22</v>
      </c>
      <c r="H386">
        <v>372624</v>
      </c>
      <c r="I386">
        <v>373373</v>
      </c>
      <c r="J386" t="s">
        <v>23</v>
      </c>
      <c r="K386" t="s">
        <v>1425</v>
      </c>
      <c r="L386" t="s">
        <v>1425</v>
      </c>
      <c r="N386" t="s">
        <v>1426</v>
      </c>
      <c r="Q386" t="s">
        <v>1423</v>
      </c>
      <c r="R386">
        <v>750</v>
      </c>
      <c r="S386">
        <v>249</v>
      </c>
    </row>
    <row r="387" spans="1:19">
      <c r="A387" t="s">
        <v>26</v>
      </c>
      <c r="C387" t="s">
        <v>20</v>
      </c>
      <c r="D387" t="s">
        <v>21</v>
      </c>
      <c r="E387" t="s">
        <v>5</v>
      </c>
      <c r="G387" t="s">
        <v>22</v>
      </c>
      <c r="H387">
        <v>373391</v>
      </c>
      <c r="I387">
        <v>374542</v>
      </c>
      <c r="J387" t="s">
        <v>23</v>
      </c>
      <c r="K387" t="s">
        <v>1429</v>
      </c>
      <c r="L387" t="s">
        <v>1429</v>
      </c>
      <c r="N387" t="s">
        <v>1430</v>
      </c>
      <c r="Q387" t="s">
        <v>1427</v>
      </c>
      <c r="R387">
        <v>1152</v>
      </c>
      <c r="S387">
        <v>383</v>
      </c>
    </row>
    <row r="388" spans="1:19">
      <c r="A388" t="s">
        <v>26</v>
      </c>
      <c r="C388" t="s">
        <v>20</v>
      </c>
      <c r="D388" t="s">
        <v>21</v>
      </c>
      <c r="E388" t="s">
        <v>5</v>
      </c>
      <c r="G388" t="s">
        <v>22</v>
      </c>
      <c r="H388">
        <v>374539</v>
      </c>
      <c r="I388">
        <v>375885</v>
      </c>
      <c r="J388" t="s">
        <v>23</v>
      </c>
      <c r="K388" t="s">
        <v>1433</v>
      </c>
      <c r="L388" t="s">
        <v>1433</v>
      </c>
      <c r="N388" t="s">
        <v>36</v>
      </c>
      <c r="Q388" t="s">
        <v>1431</v>
      </c>
      <c r="R388">
        <v>1347</v>
      </c>
      <c r="S388">
        <v>448</v>
      </c>
    </row>
    <row r="389" spans="1:19">
      <c r="A389" t="s">
        <v>26</v>
      </c>
      <c r="C389" t="s">
        <v>20</v>
      </c>
      <c r="D389" t="s">
        <v>21</v>
      </c>
      <c r="E389" t="s">
        <v>5</v>
      </c>
      <c r="G389" t="s">
        <v>22</v>
      </c>
      <c r="H389">
        <v>375989</v>
      </c>
      <c r="I389">
        <v>376672</v>
      </c>
      <c r="J389" t="s">
        <v>73</v>
      </c>
      <c r="K389" t="s">
        <v>1436</v>
      </c>
      <c r="L389" t="s">
        <v>1436</v>
      </c>
      <c r="N389" t="s">
        <v>1437</v>
      </c>
      <c r="Q389" t="s">
        <v>1434</v>
      </c>
      <c r="R389">
        <v>684</v>
      </c>
      <c r="S389">
        <v>227</v>
      </c>
    </row>
    <row r="390" spans="1:19">
      <c r="A390" t="s">
        <v>26</v>
      </c>
      <c r="C390" t="s">
        <v>20</v>
      </c>
      <c r="D390" t="s">
        <v>21</v>
      </c>
      <c r="E390" t="s">
        <v>5</v>
      </c>
      <c r="G390" t="s">
        <v>22</v>
      </c>
      <c r="H390">
        <v>376687</v>
      </c>
      <c r="I390">
        <v>378123</v>
      </c>
      <c r="J390" t="s">
        <v>73</v>
      </c>
      <c r="K390" t="s">
        <v>1440</v>
      </c>
      <c r="L390" t="s">
        <v>1440</v>
      </c>
      <c r="N390" t="s">
        <v>1441</v>
      </c>
      <c r="Q390" t="s">
        <v>1438</v>
      </c>
      <c r="R390">
        <v>1437</v>
      </c>
      <c r="S390">
        <v>478</v>
      </c>
    </row>
    <row r="391" spans="1:19">
      <c r="A391" t="s">
        <v>26</v>
      </c>
      <c r="C391" t="s">
        <v>20</v>
      </c>
      <c r="D391" t="s">
        <v>21</v>
      </c>
      <c r="E391" t="s">
        <v>5</v>
      </c>
      <c r="G391" t="s">
        <v>22</v>
      </c>
      <c r="H391">
        <v>378336</v>
      </c>
      <c r="I391">
        <v>379019</v>
      </c>
      <c r="J391" t="s">
        <v>23</v>
      </c>
      <c r="K391" t="s">
        <v>1444</v>
      </c>
      <c r="L391" t="s">
        <v>1444</v>
      </c>
      <c r="N391" t="s">
        <v>916</v>
      </c>
      <c r="Q391" t="s">
        <v>1442</v>
      </c>
      <c r="R391">
        <v>684</v>
      </c>
      <c r="S391">
        <v>227</v>
      </c>
    </row>
    <row r="392" spans="1:19">
      <c r="A392" t="s">
        <v>26</v>
      </c>
      <c r="C392" t="s">
        <v>20</v>
      </c>
      <c r="D392" t="s">
        <v>21</v>
      </c>
      <c r="E392" t="s">
        <v>5</v>
      </c>
      <c r="G392" t="s">
        <v>22</v>
      </c>
      <c r="H392">
        <v>379009</v>
      </c>
      <c r="I392">
        <v>380439</v>
      </c>
      <c r="J392" t="s">
        <v>23</v>
      </c>
      <c r="K392" t="s">
        <v>1447</v>
      </c>
      <c r="L392" t="s">
        <v>1447</v>
      </c>
      <c r="N392" t="s">
        <v>912</v>
      </c>
      <c r="Q392" t="s">
        <v>1445</v>
      </c>
      <c r="R392">
        <v>1431</v>
      </c>
      <c r="S392">
        <v>476</v>
      </c>
    </row>
    <row r="393" spans="1:19">
      <c r="A393" t="s">
        <v>26</v>
      </c>
      <c r="C393" t="s">
        <v>20</v>
      </c>
      <c r="D393" t="s">
        <v>21</v>
      </c>
      <c r="E393" t="s">
        <v>5</v>
      </c>
      <c r="G393" t="s">
        <v>22</v>
      </c>
      <c r="H393">
        <v>380592</v>
      </c>
      <c r="I393">
        <v>381740</v>
      </c>
      <c r="J393" t="s">
        <v>23</v>
      </c>
      <c r="K393" t="s">
        <v>1450</v>
      </c>
      <c r="L393" t="s">
        <v>1450</v>
      </c>
      <c r="N393" t="s">
        <v>1135</v>
      </c>
      <c r="Q393" t="s">
        <v>1448</v>
      </c>
      <c r="R393">
        <v>1149</v>
      </c>
      <c r="S393">
        <v>382</v>
      </c>
    </row>
    <row r="394" spans="1:19">
      <c r="A394" t="s">
        <v>26</v>
      </c>
      <c r="C394" t="s">
        <v>20</v>
      </c>
      <c r="D394" t="s">
        <v>21</v>
      </c>
      <c r="E394" t="s">
        <v>5</v>
      </c>
      <c r="G394" t="s">
        <v>22</v>
      </c>
      <c r="H394">
        <v>381724</v>
      </c>
      <c r="I394">
        <v>381843</v>
      </c>
      <c r="J394" t="s">
        <v>23</v>
      </c>
      <c r="K394" t="s">
        <v>1453</v>
      </c>
      <c r="L394" t="s">
        <v>1453</v>
      </c>
      <c r="N394" t="s">
        <v>1454</v>
      </c>
      <c r="Q394" t="s">
        <v>1451</v>
      </c>
      <c r="R394">
        <v>120</v>
      </c>
      <c r="S394">
        <v>39</v>
      </c>
    </row>
    <row r="395" spans="1:19">
      <c r="A395" t="s">
        <v>26</v>
      </c>
      <c r="C395" t="s">
        <v>20</v>
      </c>
      <c r="D395" t="s">
        <v>21</v>
      </c>
      <c r="E395" t="s">
        <v>5</v>
      </c>
      <c r="G395" t="s">
        <v>22</v>
      </c>
      <c r="H395">
        <v>381993</v>
      </c>
      <c r="I395">
        <v>382088</v>
      </c>
      <c r="J395" t="s">
        <v>73</v>
      </c>
      <c r="K395" t="s">
        <v>1456</v>
      </c>
      <c r="L395" t="s">
        <v>1456</v>
      </c>
      <c r="N395" t="s">
        <v>1457</v>
      </c>
      <c r="Q395" t="s">
        <v>1455</v>
      </c>
      <c r="R395">
        <v>96</v>
      </c>
      <c r="S395">
        <v>31</v>
      </c>
    </row>
    <row r="396" spans="1:19">
      <c r="A396" t="s">
        <v>26</v>
      </c>
      <c r="C396" t="s">
        <v>20</v>
      </c>
      <c r="D396" t="s">
        <v>21</v>
      </c>
      <c r="E396" t="s">
        <v>5</v>
      </c>
      <c r="G396" t="s">
        <v>22</v>
      </c>
      <c r="H396">
        <v>382183</v>
      </c>
      <c r="I396">
        <v>383547</v>
      </c>
      <c r="J396" t="s">
        <v>73</v>
      </c>
      <c r="K396" t="s">
        <v>1460</v>
      </c>
      <c r="L396" t="s">
        <v>1460</v>
      </c>
      <c r="N396" t="s">
        <v>1461</v>
      </c>
      <c r="Q396" t="s">
        <v>1458</v>
      </c>
      <c r="R396">
        <v>1365</v>
      </c>
      <c r="S396">
        <v>454</v>
      </c>
    </row>
    <row r="397" spans="1:19">
      <c r="A397" t="s">
        <v>26</v>
      </c>
      <c r="C397" t="s">
        <v>20</v>
      </c>
      <c r="D397" t="s">
        <v>21</v>
      </c>
      <c r="E397" t="s">
        <v>5</v>
      </c>
      <c r="G397" t="s">
        <v>22</v>
      </c>
      <c r="H397">
        <v>383745</v>
      </c>
      <c r="I397">
        <v>383924</v>
      </c>
      <c r="J397" t="s">
        <v>73</v>
      </c>
      <c r="K397" t="s">
        <v>1463</v>
      </c>
      <c r="L397" t="s">
        <v>1463</v>
      </c>
      <c r="N397" t="s">
        <v>36</v>
      </c>
      <c r="Q397" t="s">
        <v>1462</v>
      </c>
      <c r="R397">
        <v>180</v>
      </c>
      <c r="S397">
        <v>59</v>
      </c>
    </row>
    <row r="398" spans="1:19">
      <c r="A398" t="s">
        <v>26</v>
      </c>
      <c r="C398" t="s">
        <v>20</v>
      </c>
      <c r="D398" t="s">
        <v>21</v>
      </c>
      <c r="E398" t="s">
        <v>5</v>
      </c>
      <c r="G398" t="s">
        <v>22</v>
      </c>
      <c r="H398">
        <v>383962</v>
      </c>
      <c r="I398">
        <v>384915</v>
      </c>
      <c r="J398" t="s">
        <v>23</v>
      </c>
      <c r="K398" t="s">
        <v>1466</v>
      </c>
      <c r="L398" t="s">
        <v>1466</v>
      </c>
      <c r="N398" t="s">
        <v>798</v>
      </c>
      <c r="Q398" t="s">
        <v>1464</v>
      </c>
      <c r="R398">
        <v>954</v>
      </c>
      <c r="S398">
        <v>317</v>
      </c>
    </row>
    <row r="399" spans="1:19">
      <c r="A399" t="s">
        <v>26</v>
      </c>
      <c r="C399" t="s">
        <v>20</v>
      </c>
      <c r="D399" t="s">
        <v>21</v>
      </c>
      <c r="E399" t="s">
        <v>5</v>
      </c>
      <c r="G399" t="s">
        <v>22</v>
      </c>
      <c r="H399">
        <v>384905</v>
      </c>
      <c r="I399">
        <v>385852</v>
      </c>
      <c r="J399" t="s">
        <v>23</v>
      </c>
      <c r="K399" t="s">
        <v>1469</v>
      </c>
      <c r="L399" t="s">
        <v>1469</v>
      </c>
      <c r="N399" t="s">
        <v>798</v>
      </c>
      <c r="Q399" t="s">
        <v>1467</v>
      </c>
      <c r="R399">
        <v>948</v>
      </c>
      <c r="S399">
        <v>315</v>
      </c>
    </row>
    <row r="400" spans="1:19">
      <c r="A400" t="s">
        <v>26</v>
      </c>
      <c r="C400" t="s">
        <v>20</v>
      </c>
      <c r="D400" t="s">
        <v>21</v>
      </c>
      <c r="E400" t="s">
        <v>5</v>
      </c>
      <c r="G400" t="s">
        <v>22</v>
      </c>
      <c r="H400">
        <v>385846</v>
      </c>
      <c r="I400">
        <v>386604</v>
      </c>
      <c r="J400" t="s">
        <v>23</v>
      </c>
      <c r="K400" t="s">
        <v>1472</v>
      </c>
      <c r="L400" t="s">
        <v>1472</v>
      </c>
      <c r="N400" t="s">
        <v>1473</v>
      </c>
      <c r="Q400" t="s">
        <v>1470</v>
      </c>
      <c r="R400">
        <v>759</v>
      </c>
      <c r="S400">
        <v>252</v>
      </c>
    </row>
    <row r="401" spans="1:19">
      <c r="A401" t="s">
        <v>26</v>
      </c>
      <c r="C401" t="s">
        <v>20</v>
      </c>
      <c r="D401" t="s">
        <v>21</v>
      </c>
      <c r="E401" t="s">
        <v>5</v>
      </c>
      <c r="G401" t="s">
        <v>22</v>
      </c>
      <c r="H401">
        <v>386626</v>
      </c>
      <c r="I401">
        <v>387570</v>
      </c>
      <c r="J401" t="s">
        <v>23</v>
      </c>
      <c r="K401" t="s">
        <v>1476</v>
      </c>
      <c r="L401" t="s">
        <v>1476</v>
      </c>
      <c r="N401" t="s">
        <v>1437</v>
      </c>
      <c r="Q401" t="s">
        <v>1474</v>
      </c>
      <c r="R401">
        <v>945</v>
      </c>
      <c r="S401">
        <v>314</v>
      </c>
    </row>
    <row r="402" spans="1:19">
      <c r="A402" t="s">
        <v>26</v>
      </c>
      <c r="C402" t="s">
        <v>20</v>
      </c>
      <c r="D402" t="s">
        <v>21</v>
      </c>
      <c r="E402" t="s">
        <v>5</v>
      </c>
      <c r="G402" t="s">
        <v>22</v>
      </c>
      <c r="H402">
        <v>387612</v>
      </c>
      <c r="I402">
        <v>389036</v>
      </c>
      <c r="J402" t="s">
        <v>73</v>
      </c>
      <c r="K402" t="s">
        <v>1479</v>
      </c>
      <c r="L402" t="s">
        <v>1479</v>
      </c>
      <c r="N402" t="s">
        <v>772</v>
      </c>
      <c r="Q402" t="s">
        <v>1477</v>
      </c>
      <c r="R402">
        <v>1425</v>
      </c>
      <c r="S402">
        <v>474</v>
      </c>
    </row>
    <row r="403" spans="1:19">
      <c r="A403" t="s">
        <v>26</v>
      </c>
      <c r="C403" t="s">
        <v>20</v>
      </c>
      <c r="D403" t="s">
        <v>21</v>
      </c>
      <c r="E403" t="s">
        <v>5</v>
      </c>
      <c r="G403" t="s">
        <v>22</v>
      </c>
      <c r="H403">
        <v>389054</v>
      </c>
      <c r="I403">
        <v>389929</v>
      </c>
      <c r="J403" t="s">
        <v>73</v>
      </c>
      <c r="K403" t="s">
        <v>1482</v>
      </c>
      <c r="L403" t="s">
        <v>1482</v>
      </c>
      <c r="N403" t="s">
        <v>1102</v>
      </c>
      <c r="Q403" t="s">
        <v>1480</v>
      </c>
      <c r="R403">
        <v>876</v>
      </c>
      <c r="S403">
        <v>291</v>
      </c>
    </row>
    <row r="404" spans="1:19">
      <c r="A404" t="s">
        <v>26</v>
      </c>
      <c r="C404" t="s">
        <v>20</v>
      </c>
      <c r="D404" t="s">
        <v>21</v>
      </c>
      <c r="E404" t="s">
        <v>5</v>
      </c>
      <c r="G404" t="s">
        <v>22</v>
      </c>
      <c r="H404">
        <v>390090</v>
      </c>
      <c r="I404">
        <v>390836</v>
      </c>
      <c r="J404" t="s">
        <v>73</v>
      </c>
      <c r="K404" t="s">
        <v>1485</v>
      </c>
      <c r="L404" t="s">
        <v>1485</v>
      </c>
      <c r="N404" t="s">
        <v>1486</v>
      </c>
      <c r="Q404" t="s">
        <v>1483</v>
      </c>
      <c r="R404">
        <v>747</v>
      </c>
      <c r="S404">
        <v>248</v>
      </c>
    </row>
    <row r="405" spans="1:19">
      <c r="A405" t="s">
        <v>26</v>
      </c>
      <c r="C405" t="s">
        <v>20</v>
      </c>
      <c r="D405" t="s">
        <v>21</v>
      </c>
      <c r="E405" t="s">
        <v>5</v>
      </c>
      <c r="G405" t="s">
        <v>22</v>
      </c>
      <c r="H405">
        <v>390853</v>
      </c>
      <c r="I405">
        <v>391140</v>
      </c>
      <c r="J405" t="s">
        <v>73</v>
      </c>
      <c r="K405" t="s">
        <v>1489</v>
      </c>
      <c r="L405" t="s">
        <v>1489</v>
      </c>
      <c r="N405" t="s">
        <v>1490</v>
      </c>
      <c r="Q405" t="s">
        <v>1487</v>
      </c>
      <c r="R405">
        <v>288</v>
      </c>
      <c r="S405">
        <v>95</v>
      </c>
    </row>
    <row r="406" spans="1:19">
      <c r="A406" t="s">
        <v>26</v>
      </c>
      <c r="C406" t="s">
        <v>20</v>
      </c>
      <c r="D406" t="s">
        <v>21</v>
      </c>
      <c r="E406" t="s">
        <v>5</v>
      </c>
      <c r="G406" t="s">
        <v>22</v>
      </c>
      <c r="H406">
        <v>391282</v>
      </c>
      <c r="I406">
        <v>391596</v>
      </c>
      <c r="J406" t="s">
        <v>23</v>
      </c>
      <c r="K406" t="s">
        <v>1493</v>
      </c>
      <c r="L406" t="s">
        <v>1493</v>
      </c>
      <c r="N406" t="s">
        <v>386</v>
      </c>
      <c r="Q406" t="s">
        <v>1491</v>
      </c>
      <c r="R406">
        <v>315</v>
      </c>
      <c r="S406">
        <v>104</v>
      </c>
    </row>
    <row r="407" spans="1:19">
      <c r="A407" t="s">
        <v>26</v>
      </c>
      <c r="C407" t="s">
        <v>20</v>
      </c>
      <c r="D407" t="s">
        <v>21</v>
      </c>
      <c r="E407" t="s">
        <v>5</v>
      </c>
      <c r="G407" t="s">
        <v>22</v>
      </c>
      <c r="H407">
        <v>391624</v>
      </c>
      <c r="I407">
        <v>393033</v>
      </c>
      <c r="J407" t="s">
        <v>73</v>
      </c>
      <c r="K407" t="s">
        <v>1496</v>
      </c>
      <c r="L407" t="s">
        <v>1496</v>
      </c>
      <c r="N407" t="s">
        <v>1497</v>
      </c>
      <c r="Q407" t="s">
        <v>1494</v>
      </c>
      <c r="R407">
        <v>1410</v>
      </c>
      <c r="S407">
        <v>469</v>
      </c>
    </row>
    <row r="408" spans="1:19">
      <c r="A408" t="s">
        <v>26</v>
      </c>
      <c r="C408" t="s">
        <v>20</v>
      </c>
      <c r="D408" t="s">
        <v>21</v>
      </c>
      <c r="E408" t="s">
        <v>5</v>
      </c>
      <c r="G408" t="s">
        <v>22</v>
      </c>
      <c r="H408">
        <v>393141</v>
      </c>
      <c r="I408">
        <v>394448</v>
      </c>
      <c r="J408" t="s">
        <v>23</v>
      </c>
      <c r="K408" t="s">
        <v>1500</v>
      </c>
      <c r="L408" t="s">
        <v>1500</v>
      </c>
      <c r="N408" t="s">
        <v>1501</v>
      </c>
      <c r="Q408" t="s">
        <v>1498</v>
      </c>
      <c r="R408">
        <v>1308</v>
      </c>
      <c r="S408">
        <v>435</v>
      </c>
    </row>
    <row r="409" spans="1:19">
      <c r="A409" t="s">
        <v>26</v>
      </c>
      <c r="C409" t="s">
        <v>20</v>
      </c>
      <c r="D409" t="s">
        <v>21</v>
      </c>
      <c r="E409" t="s">
        <v>5</v>
      </c>
      <c r="G409" t="s">
        <v>22</v>
      </c>
      <c r="H409">
        <v>394554</v>
      </c>
      <c r="I409">
        <v>395942</v>
      </c>
      <c r="J409" t="s">
        <v>23</v>
      </c>
      <c r="K409" t="s">
        <v>1505</v>
      </c>
      <c r="L409" t="s">
        <v>1505</v>
      </c>
      <c r="N409" t="s">
        <v>1506</v>
      </c>
      <c r="O409" t="s">
        <v>1502</v>
      </c>
      <c r="Q409" t="s">
        <v>1503</v>
      </c>
      <c r="R409">
        <v>1389</v>
      </c>
      <c r="S409">
        <v>462</v>
      </c>
    </row>
    <row r="410" spans="1:19">
      <c r="A410" t="s">
        <v>26</v>
      </c>
      <c r="C410" t="s">
        <v>20</v>
      </c>
      <c r="D410" t="s">
        <v>21</v>
      </c>
      <c r="E410" t="s">
        <v>5</v>
      </c>
      <c r="G410" t="s">
        <v>22</v>
      </c>
      <c r="H410">
        <v>396098</v>
      </c>
      <c r="I410">
        <v>396961</v>
      </c>
      <c r="J410" t="s">
        <v>23</v>
      </c>
      <c r="K410" t="s">
        <v>1509</v>
      </c>
      <c r="L410" t="s">
        <v>1509</v>
      </c>
      <c r="N410" t="s">
        <v>1510</v>
      </c>
      <c r="Q410" t="s">
        <v>1507</v>
      </c>
      <c r="R410">
        <v>864</v>
      </c>
      <c r="S410">
        <v>287</v>
      </c>
    </row>
    <row r="411" spans="1:19">
      <c r="A411" t="s">
        <v>26</v>
      </c>
      <c r="C411" t="s">
        <v>20</v>
      </c>
      <c r="D411" t="s">
        <v>21</v>
      </c>
      <c r="E411" t="s">
        <v>5</v>
      </c>
      <c r="G411" t="s">
        <v>22</v>
      </c>
      <c r="H411">
        <v>396982</v>
      </c>
      <c r="I411">
        <v>397767</v>
      </c>
      <c r="J411" t="s">
        <v>23</v>
      </c>
      <c r="K411" t="s">
        <v>1513</v>
      </c>
      <c r="L411" t="s">
        <v>1513</v>
      </c>
      <c r="N411" t="s">
        <v>1139</v>
      </c>
      <c r="Q411" t="s">
        <v>1511</v>
      </c>
      <c r="R411">
        <v>786</v>
      </c>
      <c r="S411">
        <v>261</v>
      </c>
    </row>
    <row r="412" spans="1:19">
      <c r="A412" t="s">
        <v>26</v>
      </c>
      <c r="C412" t="s">
        <v>20</v>
      </c>
      <c r="D412" t="s">
        <v>21</v>
      </c>
      <c r="E412" t="s">
        <v>5</v>
      </c>
      <c r="G412" t="s">
        <v>22</v>
      </c>
      <c r="H412">
        <v>397813</v>
      </c>
      <c r="I412">
        <v>398424</v>
      </c>
      <c r="J412" t="s">
        <v>73</v>
      </c>
      <c r="K412" t="s">
        <v>1516</v>
      </c>
      <c r="L412" t="s">
        <v>1516</v>
      </c>
      <c r="N412" t="s">
        <v>36</v>
      </c>
      <c r="Q412" t="s">
        <v>1514</v>
      </c>
      <c r="R412">
        <v>612</v>
      </c>
      <c r="S412">
        <v>203</v>
      </c>
    </row>
    <row r="413" spans="1:19">
      <c r="A413" t="s">
        <v>26</v>
      </c>
      <c r="C413" t="s">
        <v>20</v>
      </c>
      <c r="D413" t="s">
        <v>21</v>
      </c>
      <c r="E413" t="s">
        <v>5</v>
      </c>
      <c r="G413" t="s">
        <v>22</v>
      </c>
      <c r="H413">
        <v>398437</v>
      </c>
      <c r="I413">
        <v>400065</v>
      </c>
      <c r="J413" t="s">
        <v>73</v>
      </c>
      <c r="K413" t="s">
        <v>1519</v>
      </c>
      <c r="L413" t="s">
        <v>1519</v>
      </c>
      <c r="N413" t="s">
        <v>1520</v>
      </c>
      <c r="Q413" t="s">
        <v>1517</v>
      </c>
      <c r="R413">
        <v>1629</v>
      </c>
      <c r="S413">
        <v>542</v>
      </c>
    </row>
    <row r="414" spans="1:19">
      <c r="A414" t="s">
        <v>26</v>
      </c>
      <c r="C414" t="s">
        <v>20</v>
      </c>
      <c r="D414" t="s">
        <v>21</v>
      </c>
      <c r="E414" t="s">
        <v>5</v>
      </c>
      <c r="G414" t="s">
        <v>22</v>
      </c>
      <c r="H414">
        <v>400098</v>
      </c>
      <c r="I414">
        <v>400670</v>
      </c>
      <c r="J414" t="s">
        <v>73</v>
      </c>
      <c r="K414" t="s">
        <v>1523</v>
      </c>
      <c r="L414" t="s">
        <v>1523</v>
      </c>
      <c r="N414" t="s">
        <v>36</v>
      </c>
      <c r="Q414" t="s">
        <v>1521</v>
      </c>
      <c r="R414">
        <v>573</v>
      </c>
      <c r="S414">
        <v>190</v>
      </c>
    </row>
    <row r="415" spans="1:19">
      <c r="A415" t="s">
        <v>26</v>
      </c>
      <c r="C415" t="s">
        <v>20</v>
      </c>
      <c r="D415" t="s">
        <v>21</v>
      </c>
      <c r="E415" t="s">
        <v>5</v>
      </c>
      <c r="G415" t="s">
        <v>22</v>
      </c>
      <c r="H415">
        <v>400847</v>
      </c>
      <c r="I415">
        <v>401188</v>
      </c>
      <c r="J415" t="s">
        <v>23</v>
      </c>
      <c r="K415" t="s">
        <v>1526</v>
      </c>
      <c r="L415" t="s">
        <v>1526</v>
      </c>
      <c r="N415" t="s">
        <v>36</v>
      </c>
      <c r="Q415" t="s">
        <v>1524</v>
      </c>
      <c r="R415">
        <v>342</v>
      </c>
      <c r="S415">
        <v>113</v>
      </c>
    </row>
    <row r="416" spans="1:19">
      <c r="A416" t="s">
        <v>26</v>
      </c>
      <c r="C416" t="s">
        <v>20</v>
      </c>
      <c r="D416" t="s">
        <v>21</v>
      </c>
      <c r="E416" t="s">
        <v>5</v>
      </c>
      <c r="G416" t="s">
        <v>22</v>
      </c>
      <c r="H416">
        <v>401370</v>
      </c>
      <c r="I416">
        <v>402803</v>
      </c>
      <c r="J416" t="s">
        <v>23</v>
      </c>
      <c r="K416" t="s">
        <v>1529</v>
      </c>
      <c r="L416" t="s">
        <v>1529</v>
      </c>
      <c r="N416" t="s">
        <v>1530</v>
      </c>
      <c r="Q416" t="s">
        <v>1527</v>
      </c>
      <c r="R416">
        <v>1434</v>
      </c>
      <c r="S416">
        <v>477</v>
      </c>
    </row>
    <row r="417" spans="1:19">
      <c r="A417" t="s">
        <v>26</v>
      </c>
      <c r="C417" t="s">
        <v>20</v>
      </c>
      <c r="D417" t="s">
        <v>21</v>
      </c>
      <c r="E417" t="s">
        <v>5</v>
      </c>
      <c r="G417" t="s">
        <v>22</v>
      </c>
      <c r="H417">
        <v>402829</v>
      </c>
      <c r="I417">
        <v>403260</v>
      </c>
      <c r="J417" t="s">
        <v>23</v>
      </c>
      <c r="K417" t="s">
        <v>1533</v>
      </c>
      <c r="L417" t="s">
        <v>1533</v>
      </c>
      <c r="N417" t="s">
        <v>1534</v>
      </c>
      <c r="Q417" t="s">
        <v>1531</v>
      </c>
      <c r="R417">
        <v>432</v>
      </c>
      <c r="S417">
        <v>143</v>
      </c>
    </row>
    <row r="418" spans="1:19">
      <c r="A418" t="s">
        <v>26</v>
      </c>
      <c r="C418" t="s">
        <v>20</v>
      </c>
      <c r="D418" t="s">
        <v>21</v>
      </c>
      <c r="E418" t="s">
        <v>5</v>
      </c>
      <c r="G418" t="s">
        <v>22</v>
      </c>
      <c r="H418">
        <v>403262</v>
      </c>
      <c r="I418">
        <v>404383</v>
      </c>
      <c r="J418" t="s">
        <v>23</v>
      </c>
      <c r="K418" t="s">
        <v>1537</v>
      </c>
      <c r="L418" t="s">
        <v>1537</v>
      </c>
      <c r="N418" t="s">
        <v>1538</v>
      </c>
      <c r="Q418" t="s">
        <v>1535</v>
      </c>
      <c r="R418">
        <v>1122</v>
      </c>
      <c r="S418">
        <v>373</v>
      </c>
    </row>
    <row r="419" spans="1:19">
      <c r="A419" t="s">
        <v>26</v>
      </c>
      <c r="C419" t="s">
        <v>20</v>
      </c>
      <c r="D419" t="s">
        <v>21</v>
      </c>
      <c r="E419" t="s">
        <v>5</v>
      </c>
      <c r="G419" t="s">
        <v>22</v>
      </c>
      <c r="H419">
        <v>404453</v>
      </c>
      <c r="I419">
        <v>404848</v>
      </c>
      <c r="J419" t="s">
        <v>23</v>
      </c>
      <c r="K419" t="s">
        <v>1541</v>
      </c>
      <c r="L419" t="s">
        <v>1541</v>
      </c>
      <c r="N419" t="s">
        <v>1542</v>
      </c>
      <c r="Q419" t="s">
        <v>1539</v>
      </c>
      <c r="R419">
        <v>396</v>
      </c>
      <c r="S419">
        <v>131</v>
      </c>
    </row>
    <row r="420" spans="1:19">
      <c r="A420" t="s">
        <v>26</v>
      </c>
      <c r="C420" t="s">
        <v>20</v>
      </c>
      <c r="D420" t="s">
        <v>21</v>
      </c>
      <c r="E420" t="s">
        <v>5</v>
      </c>
      <c r="G420" t="s">
        <v>22</v>
      </c>
      <c r="H420">
        <v>405179</v>
      </c>
      <c r="I420">
        <v>405928</v>
      </c>
      <c r="J420" t="s">
        <v>23</v>
      </c>
      <c r="K420" t="s">
        <v>1545</v>
      </c>
      <c r="L420" t="s">
        <v>1545</v>
      </c>
      <c r="N420" t="s">
        <v>36</v>
      </c>
      <c r="Q420" t="s">
        <v>1543</v>
      </c>
      <c r="R420">
        <v>750</v>
      </c>
      <c r="S420">
        <v>249</v>
      </c>
    </row>
    <row r="421" spans="1:19">
      <c r="A421" t="s">
        <v>26</v>
      </c>
      <c r="C421" t="s">
        <v>20</v>
      </c>
      <c r="D421" t="s">
        <v>21</v>
      </c>
      <c r="E421" t="s">
        <v>5</v>
      </c>
      <c r="G421" t="s">
        <v>22</v>
      </c>
      <c r="H421">
        <v>406133</v>
      </c>
      <c r="I421">
        <v>406897</v>
      </c>
      <c r="J421" t="s">
        <v>23</v>
      </c>
      <c r="K421" t="s">
        <v>1548</v>
      </c>
      <c r="L421" t="s">
        <v>1548</v>
      </c>
      <c r="N421" t="s">
        <v>1549</v>
      </c>
      <c r="Q421" t="s">
        <v>1546</v>
      </c>
      <c r="R421">
        <v>765</v>
      </c>
      <c r="S421">
        <v>254</v>
      </c>
    </row>
    <row r="422" spans="1:19">
      <c r="A422" t="s">
        <v>26</v>
      </c>
      <c r="C422" t="s">
        <v>20</v>
      </c>
      <c r="D422" t="s">
        <v>21</v>
      </c>
      <c r="E422" t="s">
        <v>5</v>
      </c>
      <c r="G422" t="s">
        <v>22</v>
      </c>
      <c r="H422">
        <v>406920</v>
      </c>
      <c r="I422">
        <v>408134</v>
      </c>
      <c r="J422" t="s">
        <v>23</v>
      </c>
      <c r="K422" t="s">
        <v>1552</v>
      </c>
      <c r="L422" t="s">
        <v>1552</v>
      </c>
      <c r="N422" t="s">
        <v>288</v>
      </c>
      <c r="Q422" t="s">
        <v>1550</v>
      </c>
      <c r="R422">
        <v>1215</v>
      </c>
      <c r="S422">
        <v>404</v>
      </c>
    </row>
    <row r="423" spans="1:19">
      <c r="A423" t="s">
        <v>26</v>
      </c>
      <c r="C423" t="s">
        <v>20</v>
      </c>
      <c r="D423" t="s">
        <v>21</v>
      </c>
      <c r="E423" t="s">
        <v>5</v>
      </c>
      <c r="G423" t="s">
        <v>22</v>
      </c>
      <c r="H423">
        <v>408139</v>
      </c>
      <c r="I423">
        <v>408933</v>
      </c>
      <c r="J423" t="s">
        <v>23</v>
      </c>
      <c r="K423" t="s">
        <v>1555</v>
      </c>
      <c r="L423" t="s">
        <v>1555</v>
      </c>
      <c r="N423" t="s">
        <v>1556</v>
      </c>
      <c r="Q423" t="s">
        <v>1553</v>
      </c>
      <c r="R423">
        <v>795</v>
      </c>
      <c r="S423">
        <v>264</v>
      </c>
    </row>
    <row r="424" spans="1:19">
      <c r="A424" t="s">
        <v>26</v>
      </c>
      <c r="C424" t="s">
        <v>20</v>
      </c>
      <c r="D424" t="s">
        <v>21</v>
      </c>
      <c r="E424" t="s">
        <v>5</v>
      </c>
      <c r="G424" t="s">
        <v>22</v>
      </c>
      <c r="H424">
        <v>408963</v>
      </c>
      <c r="I424">
        <v>409694</v>
      </c>
      <c r="J424" t="s">
        <v>23</v>
      </c>
      <c r="K424" t="s">
        <v>1559</v>
      </c>
      <c r="L424" t="s">
        <v>1559</v>
      </c>
      <c r="N424" t="s">
        <v>1560</v>
      </c>
      <c r="Q424" t="s">
        <v>1557</v>
      </c>
      <c r="R424">
        <v>732</v>
      </c>
      <c r="S424">
        <v>243</v>
      </c>
    </row>
    <row r="425" spans="1:19">
      <c r="A425" t="s">
        <v>26</v>
      </c>
      <c r="C425" t="s">
        <v>20</v>
      </c>
      <c r="D425" t="s">
        <v>21</v>
      </c>
      <c r="E425" t="s">
        <v>5</v>
      </c>
      <c r="G425" t="s">
        <v>22</v>
      </c>
      <c r="H425">
        <v>409691</v>
      </c>
      <c r="I425">
        <v>410704</v>
      </c>
      <c r="J425" t="s">
        <v>23</v>
      </c>
      <c r="K425" t="s">
        <v>1563</v>
      </c>
      <c r="L425" t="s">
        <v>1563</v>
      </c>
      <c r="N425" t="s">
        <v>1564</v>
      </c>
      <c r="Q425" t="s">
        <v>1561</v>
      </c>
      <c r="R425">
        <v>1014</v>
      </c>
      <c r="S425">
        <v>337</v>
      </c>
    </row>
    <row r="426" spans="1:19">
      <c r="A426" t="s">
        <v>26</v>
      </c>
      <c r="C426" t="s">
        <v>20</v>
      </c>
      <c r="D426" t="s">
        <v>21</v>
      </c>
      <c r="E426" t="s">
        <v>5</v>
      </c>
      <c r="G426" t="s">
        <v>22</v>
      </c>
      <c r="H426">
        <v>410722</v>
      </c>
      <c r="I426">
        <v>411471</v>
      </c>
      <c r="J426" t="s">
        <v>23</v>
      </c>
      <c r="K426" t="s">
        <v>1567</v>
      </c>
      <c r="L426" t="s">
        <v>1567</v>
      </c>
      <c r="N426" t="s">
        <v>1568</v>
      </c>
      <c r="Q426" t="s">
        <v>1565</v>
      </c>
      <c r="R426">
        <v>750</v>
      </c>
      <c r="S426">
        <v>249</v>
      </c>
    </row>
    <row r="427" spans="1:19">
      <c r="A427" t="s">
        <v>26</v>
      </c>
      <c r="C427" t="s">
        <v>20</v>
      </c>
      <c r="D427" t="s">
        <v>21</v>
      </c>
      <c r="E427" t="s">
        <v>5</v>
      </c>
      <c r="G427" t="s">
        <v>22</v>
      </c>
      <c r="H427">
        <v>411536</v>
      </c>
      <c r="I427">
        <v>412177</v>
      </c>
      <c r="J427" t="s">
        <v>23</v>
      </c>
      <c r="K427" t="s">
        <v>1571</v>
      </c>
      <c r="L427" t="s">
        <v>1571</v>
      </c>
      <c r="N427" t="s">
        <v>1572</v>
      </c>
      <c r="Q427" t="s">
        <v>1569</v>
      </c>
      <c r="R427">
        <v>642</v>
      </c>
      <c r="S427">
        <v>213</v>
      </c>
    </row>
    <row r="428" spans="1:19">
      <c r="A428" t="s">
        <v>26</v>
      </c>
      <c r="C428" t="s">
        <v>20</v>
      </c>
      <c r="D428" t="s">
        <v>21</v>
      </c>
      <c r="E428" t="s">
        <v>5</v>
      </c>
      <c r="G428" t="s">
        <v>22</v>
      </c>
      <c r="H428">
        <v>412344</v>
      </c>
      <c r="I428">
        <v>412589</v>
      </c>
      <c r="J428" t="s">
        <v>23</v>
      </c>
      <c r="K428" t="s">
        <v>1575</v>
      </c>
      <c r="L428" t="s">
        <v>1575</v>
      </c>
      <c r="N428" t="s">
        <v>36</v>
      </c>
      <c r="Q428" t="s">
        <v>1573</v>
      </c>
      <c r="R428">
        <v>246</v>
      </c>
      <c r="S428">
        <v>81</v>
      </c>
    </row>
    <row r="429" spans="1:19">
      <c r="A429" t="s">
        <v>26</v>
      </c>
      <c r="C429" t="s">
        <v>20</v>
      </c>
      <c r="D429" t="s">
        <v>21</v>
      </c>
      <c r="E429" t="s">
        <v>5</v>
      </c>
      <c r="G429" t="s">
        <v>22</v>
      </c>
      <c r="H429">
        <v>412560</v>
      </c>
      <c r="I429">
        <v>412880</v>
      </c>
      <c r="J429" t="s">
        <v>73</v>
      </c>
      <c r="K429" t="s">
        <v>1578</v>
      </c>
      <c r="L429" t="s">
        <v>1578</v>
      </c>
      <c r="N429" t="s">
        <v>1579</v>
      </c>
      <c r="Q429" t="s">
        <v>1576</v>
      </c>
      <c r="R429">
        <v>321</v>
      </c>
      <c r="S429">
        <v>106</v>
      </c>
    </row>
    <row r="430" spans="1:19">
      <c r="A430" t="s">
        <v>26</v>
      </c>
      <c r="C430" t="s">
        <v>20</v>
      </c>
      <c r="D430" t="s">
        <v>21</v>
      </c>
      <c r="E430" t="s">
        <v>5</v>
      </c>
      <c r="G430" t="s">
        <v>22</v>
      </c>
      <c r="H430">
        <v>413037</v>
      </c>
      <c r="I430">
        <v>415040</v>
      </c>
      <c r="J430" t="s">
        <v>23</v>
      </c>
      <c r="K430" t="s">
        <v>1582</v>
      </c>
      <c r="L430" t="s">
        <v>1582</v>
      </c>
      <c r="N430" t="s">
        <v>1583</v>
      </c>
      <c r="Q430" t="s">
        <v>1580</v>
      </c>
      <c r="R430">
        <v>2004</v>
      </c>
      <c r="S430">
        <v>667</v>
      </c>
    </row>
    <row r="431" spans="1:19">
      <c r="A431" t="s">
        <v>26</v>
      </c>
      <c r="C431" t="s">
        <v>20</v>
      </c>
      <c r="D431" t="s">
        <v>21</v>
      </c>
      <c r="E431" t="s">
        <v>5</v>
      </c>
      <c r="G431" t="s">
        <v>22</v>
      </c>
      <c r="H431">
        <v>415154</v>
      </c>
      <c r="I431">
        <v>416056</v>
      </c>
      <c r="J431" t="s">
        <v>23</v>
      </c>
      <c r="K431" t="s">
        <v>1586</v>
      </c>
      <c r="L431" t="s">
        <v>1586</v>
      </c>
      <c r="N431" t="s">
        <v>1058</v>
      </c>
      <c r="Q431" t="s">
        <v>1584</v>
      </c>
      <c r="R431">
        <v>903</v>
      </c>
      <c r="S431">
        <v>300</v>
      </c>
    </row>
    <row r="432" spans="1:19">
      <c r="A432" t="s">
        <v>26</v>
      </c>
      <c r="C432" t="s">
        <v>20</v>
      </c>
      <c r="D432" t="s">
        <v>21</v>
      </c>
      <c r="E432" t="s">
        <v>5</v>
      </c>
      <c r="G432" t="s">
        <v>22</v>
      </c>
      <c r="H432">
        <v>416356</v>
      </c>
      <c r="I432">
        <v>418440</v>
      </c>
      <c r="J432" t="s">
        <v>23</v>
      </c>
      <c r="K432" t="s">
        <v>1589</v>
      </c>
      <c r="L432" t="s">
        <v>1589</v>
      </c>
      <c r="N432" t="s">
        <v>1590</v>
      </c>
      <c r="Q432" t="s">
        <v>1587</v>
      </c>
      <c r="R432">
        <v>2085</v>
      </c>
      <c r="S432">
        <v>694</v>
      </c>
    </row>
    <row r="433" spans="1:19">
      <c r="A433" t="s">
        <v>26</v>
      </c>
      <c r="C433" t="s">
        <v>20</v>
      </c>
      <c r="D433" t="s">
        <v>21</v>
      </c>
      <c r="E433" t="s">
        <v>5</v>
      </c>
      <c r="G433" t="s">
        <v>22</v>
      </c>
      <c r="H433">
        <v>418662</v>
      </c>
      <c r="I433">
        <v>420176</v>
      </c>
      <c r="J433" t="s">
        <v>23</v>
      </c>
      <c r="K433" t="s">
        <v>1593</v>
      </c>
      <c r="L433" t="s">
        <v>1593</v>
      </c>
      <c r="N433" t="s">
        <v>1594</v>
      </c>
      <c r="Q433" t="s">
        <v>1591</v>
      </c>
      <c r="R433">
        <v>1515</v>
      </c>
      <c r="S433">
        <v>504</v>
      </c>
    </row>
    <row r="434" spans="1:19">
      <c r="A434" t="s">
        <v>26</v>
      </c>
      <c r="C434" t="s">
        <v>20</v>
      </c>
      <c r="D434" t="s">
        <v>21</v>
      </c>
      <c r="E434" t="s">
        <v>5</v>
      </c>
      <c r="G434" t="s">
        <v>22</v>
      </c>
      <c r="H434">
        <v>420335</v>
      </c>
      <c r="I434">
        <v>421195</v>
      </c>
      <c r="J434" t="s">
        <v>23</v>
      </c>
      <c r="K434" t="s">
        <v>1597</v>
      </c>
      <c r="L434" t="s">
        <v>1597</v>
      </c>
      <c r="N434" t="s">
        <v>1598</v>
      </c>
      <c r="Q434" t="s">
        <v>1595</v>
      </c>
      <c r="R434">
        <v>861</v>
      </c>
      <c r="S434">
        <v>286</v>
      </c>
    </row>
    <row r="435" spans="1:19">
      <c r="A435" t="s">
        <v>26</v>
      </c>
      <c r="C435" t="s">
        <v>20</v>
      </c>
      <c r="D435" t="s">
        <v>21</v>
      </c>
      <c r="E435" t="s">
        <v>5</v>
      </c>
      <c r="G435" t="s">
        <v>22</v>
      </c>
      <c r="H435">
        <v>421208</v>
      </c>
      <c r="I435">
        <v>421711</v>
      </c>
      <c r="J435" t="s">
        <v>23</v>
      </c>
      <c r="K435" t="s">
        <v>1601</v>
      </c>
      <c r="L435" t="s">
        <v>1601</v>
      </c>
      <c r="N435" t="s">
        <v>1602</v>
      </c>
      <c r="Q435" t="s">
        <v>1599</v>
      </c>
      <c r="R435">
        <v>504</v>
      </c>
      <c r="S435">
        <v>167</v>
      </c>
    </row>
    <row r="436" spans="1:19">
      <c r="A436" t="s">
        <v>26</v>
      </c>
      <c r="C436" t="s">
        <v>20</v>
      </c>
      <c r="D436" t="s">
        <v>21</v>
      </c>
      <c r="E436" t="s">
        <v>5</v>
      </c>
      <c r="G436" t="s">
        <v>22</v>
      </c>
      <c r="H436">
        <v>421798</v>
      </c>
      <c r="I436">
        <v>422421</v>
      </c>
      <c r="J436" t="s">
        <v>23</v>
      </c>
      <c r="K436" t="s">
        <v>1605</v>
      </c>
      <c r="L436" t="s">
        <v>1605</v>
      </c>
      <c r="N436" t="s">
        <v>1606</v>
      </c>
      <c r="Q436" t="s">
        <v>1603</v>
      </c>
      <c r="R436">
        <v>624</v>
      </c>
      <c r="S436">
        <v>207</v>
      </c>
    </row>
    <row r="437" spans="1:19">
      <c r="A437" t="s">
        <v>26</v>
      </c>
      <c r="C437" t="s">
        <v>20</v>
      </c>
      <c r="D437" t="s">
        <v>21</v>
      </c>
      <c r="E437" t="s">
        <v>5</v>
      </c>
      <c r="G437" t="s">
        <v>22</v>
      </c>
      <c r="H437">
        <v>422428</v>
      </c>
      <c r="I437">
        <v>422850</v>
      </c>
      <c r="J437" t="s">
        <v>23</v>
      </c>
      <c r="K437" t="s">
        <v>1609</v>
      </c>
      <c r="L437" t="s">
        <v>1609</v>
      </c>
      <c r="N437" t="s">
        <v>1610</v>
      </c>
      <c r="Q437" t="s">
        <v>1607</v>
      </c>
      <c r="R437">
        <v>423</v>
      </c>
      <c r="S437">
        <v>140</v>
      </c>
    </row>
    <row r="438" spans="1:19">
      <c r="A438" t="s">
        <v>26</v>
      </c>
      <c r="C438" t="s">
        <v>20</v>
      </c>
      <c r="D438" t="s">
        <v>21</v>
      </c>
      <c r="E438" t="s">
        <v>5</v>
      </c>
      <c r="G438" t="s">
        <v>22</v>
      </c>
      <c r="H438">
        <v>423349</v>
      </c>
      <c r="I438">
        <v>424158</v>
      </c>
      <c r="J438" t="s">
        <v>23</v>
      </c>
      <c r="K438" t="s">
        <v>1613</v>
      </c>
      <c r="L438" t="s">
        <v>1613</v>
      </c>
      <c r="N438" t="s">
        <v>288</v>
      </c>
      <c r="Q438" t="s">
        <v>1611</v>
      </c>
      <c r="R438">
        <v>810</v>
      </c>
      <c r="S438">
        <v>269</v>
      </c>
    </row>
    <row r="439" spans="1:19">
      <c r="A439" t="s">
        <v>26</v>
      </c>
      <c r="C439" t="s">
        <v>20</v>
      </c>
      <c r="D439" t="s">
        <v>21</v>
      </c>
      <c r="E439" t="s">
        <v>5</v>
      </c>
      <c r="G439" t="s">
        <v>22</v>
      </c>
      <c r="H439">
        <v>424196</v>
      </c>
      <c r="I439">
        <v>424486</v>
      </c>
      <c r="J439" t="s">
        <v>73</v>
      </c>
      <c r="K439" t="s">
        <v>1616</v>
      </c>
      <c r="L439" t="s">
        <v>1616</v>
      </c>
      <c r="N439" t="s">
        <v>288</v>
      </c>
      <c r="Q439" t="s">
        <v>1614</v>
      </c>
      <c r="R439">
        <v>291</v>
      </c>
      <c r="S439">
        <v>96</v>
      </c>
    </row>
    <row r="440" spans="1:19">
      <c r="A440" t="s">
        <v>26</v>
      </c>
      <c r="C440" t="s">
        <v>20</v>
      </c>
      <c r="D440" t="s">
        <v>21</v>
      </c>
      <c r="E440" t="s">
        <v>5</v>
      </c>
      <c r="G440" t="s">
        <v>22</v>
      </c>
      <c r="H440">
        <v>424663</v>
      </c>
      <c r="I440">
        <v>425097</v>
      </c>
      <c r="J440" t="s">
        <v>23</v>
      </c>
      <c r="K440" t="s">
        <v>1619</v>
      </c>
      <c r="L440" t="s">
        <v>1619</v>
      </c>
      <c r="N440" t="s">
        <v>1620</v>
      </c>
      <c r="Q440" t="s">
        <v>1617</v>
      </c>
      <c r="R440">
        <v>435</v>
      </c>
      <c r="S440">
        <v>144</v>
      </c>
    </row>
    <row r="441" spans="1:19">
      <c r="A441" t="s">
        <v>26</v>
      </c>
      <c r="C441" t="s">
        <v>20</v>
      </c>
      <c r="D441" t="s">
        <v>21</v>
      </c>
      <c r="E441" t="s">
        <v>5</v>
      </c>
      <c r="G441" t="s">
        <v>22</v>
      </c>
      <c r="H441">
        <v>425161</v>
      </c>
      <c r="I441">
        <v>427347</v>
      </c>
      <c r="J441" t="s">
        <v>23</v>
      </c>
      <c r="K441" t="s">
        <v>1623</v>
      </c>
      <c r="L441" t="s">
        <v>1623</v>
      </c>
      <c r="N441" t="s">
        <v>1624</v>
      </c>
      <c r="Q441" t="s">
        <v>1621</v>
      </c>
      <c r="R441">
        <v>2187</v>
      </c>
      <c r="S441">
        <v>728</v>
      </c>
    </row>
    <row r="442" spans="1:19">
      <c r="A442" t="s">
        <v>26</v>
      </c>
      <c r="C442" t="s">
        <v>20</v>
      </c>
      <c r="D442" t="s">
        <v>21</v>
      </c>
      <c r="E442" t="s">
        <v>5</v>
      </c>
      <c r="G442" t="s">
        <v>22</v>
      </c>
      <c r="H442">
        <v>427580</v>
      </c>
      <c r="I442">
        <v>428665</v>
      </c>
      <c r="J442" t="s">
        <v>23</v>
      </c>
      <c r="K442" t="s">
        <v>1627</v>
      </c>
      <c r="L442" t="s">
        <v>1627</v>
      </c>
      <c r="N442" t="s">
        <v>36</v>
      </c>
      <c r="Q442" t="s">
        <v>1625</v>
      </c>
      <c r="R442">
        <v>1086</v>
      </c>
      <c r="S442">
        <v>361</v>
      </c>
    </row>
    <row r="443" spans="1:19">
      <c r="A443" t="s">
        <v>26</v>
      </c>
      <c r="C443" t="s">
        <v>20</v>
      </c>
      <c r="D443" t="s">
        <v>21</v>
      </c>
      <c r="E443" t="s">
        <v>5</v>
      </c>
      <c r="G443" t="s">
        <v>22</v>
      </c>
      <c r="H443">
        <v>428646</v>
      </c>
      <c r="I443">
        <v>429494</v>
      </c>
      <c r="J443" t="s">
        <v>23</v>
      </c>
      <c r="K443" t="s">
        <v>1630</v>
      </c>
      <c r="L443" t="s">
        <v>1630</v>
      </c>
      <c r="N443" t="s">
        <v>288</v>
      </c>
      <c r="Q443" t="s">
        <v>1628</v>
      </c>
      <c r="R443">
        <v>849</v>
      </c>
      <c r="S443">
        <v>282</v>
      </c>
    </row>
    <row r="444" spans="1:19">
      <c r="A444" t="s">
        <v>26</v>
      </c>
      <c r="C444" t="s">
        <v>20</v>
      </c>
      <c r="D444" t="s">
        <v>21</v>
      </c>
      <c r="E444" t="s">
        <v>5</v>
      </c>
      <c r="G444" t="s">
        <v>22</v>
      </c>
      <c r="H444">
        <v>429484</v>
      </c>
      <c r="I444">
        <v>431211</v>
      </c>
      <c r="J444" t="s">
        <v>23</v>
      </c>
      <c r="K444" t="s">
        <v>1633</v>
      </c>
      <c r="L444" t="s">
        <v>1633</v>
      </c>
      <c r="N444" t="s">
        <v>36</v>
      </c>
      <c r="Q444" t="s">
        <v>1631</v>
      </c>
      <c r="R444">
        <v>1728</v>
      </c>
      <c r="S444">
        <v>575</v>
      </c>
    </row>
    <row r="445" spans="1:19">
      <c r="A445" t="s">
        <v>26</v>
      </c>
      <c r="C445" t="s">
        <v>20</v>
      </c>
      <c r="D445" t="s">
        <v>21</v>
      </c>
      <c r="E445" t="s">
        <v>5</v>
      </c>
      <c r="G445" t="s">
        <v>22</v>
      </c>
      <c r="H445">
        <v>431204</v>
      </c>
      <c r="I445">
        <v>432466</v>
      </c>
      <c r="J445" t="s">
        <v>23</v>
      </c>
      <c r="K445" t="s">
        <v>1636</v>
      </c>
      <c r="L445" t="s">
        <v>1636</v>
      </c>
      <c r="N445" t="s">
        <v>1637</v>
      </c>
      <c r="Q445" t="s">
        <v>1634</v>
      </c>
      <c r="R445">
        <v>1263</v>
      </c>
      <c r="S445">
        <v>420</v>
      </c>
    </row>
    <row r="446" spans="1:19">
      <c r="A446" t="s">
        <v>26</v>
      </c>
      <c r="C446" t="s">
        <v>20</v>
      </c>
      <c r="D446" t="s">
        <v>21</v>
      </c>
      <c r="E446" t="s">
        <v>5</v>
      </c>
      <c r="G446" t="s">
        <v>22</v>
      </c>
      <c r="H446">
        <v>432472</v>
      </c>
      <c r="I446">
        <v>434574</v>
      </c>
      <c r="J446" t="s">
        <v>23</v>
      </c>
      <c r="K446" t="s">
        <v>1640</v>
      </c>
      <c r="L446" t="s">
        <v>1640</v>
      </c>
      <c r="N446" t="s">
        <v>36</v>
      </c>
      <c r="Q446" t="s">
        <v>1638</v>
      </c>
      <c r="R446">
        <v>2103</v>
      </c>
      <c r="S446">
        <v>700</v>
      </c>
    </row>
    <row r="447" spans="1:19">
      <c r="A447" t="s">
        <v>26</v>
      </c>
      <c r="C447" t="s">
        <v>20</v>
      </c>
      <c r="D447" t="s">
        <v>21</v>
      </c>
      <c r="E447" t="s">
        <v>5</v>
      </c>
      <c r="G447" t="s">
        <v>22</v>
      </c>
      <c r="H447">
        <v>435012</v>
      </c>
      <c r="I447">
        <v>436832</v>
      </c>
      <c r="J447" t="s">
        <v>23</v>
      </c>
      <c r="K447" t="s">
        <v>1643</v>
      </c>
      <c r="L447" t="s">
        <v>1643</v>
      </c>
      <c r="N447" t="s">
        <v>904</v>
      </c>
      <c r="Q447" t="s">
        <v>1641</v>
      </c>
      <c r="R447">
        <v>1821</v>
      </c>
      <c r="S447">
        <v>606</v>
      </c>
    </row>
    <row r="448" spans="1:19">
      <c r="A448" t="s">
        <v>26</v>
      </c>
      <c r="C448" t="s">
        <v>20</v>
      </c>
      <c r="D448" t="s">
        <v>21</v>
      </c>
      <c r="E448" t="s">
        <v>5</v>
      </c>
      <c r="G448" t="s">
        <v>22</v>
      </c>
      <c r="H448">
        <v>436885</v>
      </c>
      <c r="I448">
        <v>437331</v>
      </c>
      <c r="J448" t="s">
        <v>23</v>
      </c>
      <c r="K448" t="s">
        <v>1646</v>
      </c>
      <c r="L448" t="s">
        <v>1646</v>
      </c>
      <c r="N448" t="s">
        <v>1647</v>
      </c>
      <c r="Q448" t="s">
        <v>1644</v>
      </c>
      <c r="R448">
        <v>447</v>
      </c>
      <c r="S448">
        <v>148</v>
      </c>
    </row>
    <row r="449" spans="1:20">
      <c r="A449" t="s">
        <v>26</v>
      </c>
      <c r="C449" t="s">
        <v>20</v>
      </c>
      <c r="D449" t="s">
        <v>21</v>
      </c>
      <c r="E449" t="s">
        <v>5</v>
      </c>
      <c r="G449" t="s">
        <v>22</v>
      </c>
      <c r="H449">
        <v>437389</v>
      </c>
      <c r="I449">
        <v>439110</v>
      </c>
      <c r="J449" t="s">
        <v>23</v>
      </c>
      <c r="K449" t="s">
        <v>1650</v>
      </c>
      <c r="L449" t="s">
        <v>1650</v>
      </c>
      <c r="N449" t="s">
        <v>1651</v>
      </c>
      <c r="Q449" t="s">
        <v>1648</v>
      </c>
      <c r="R449">
        <v>1722</v>
      </c>
      <c r="S449">
        <v>573</v>
      </c>
    </row>
    <row r="450" spans="1:20">
      <c r="A450" t="s">
        <v>26</v>
      </c>
      <c r="C450" t="s">
        <v>20</v>
      </c>
      <c r="D450" t="s">
        <v>21</v>
      </c>
      <c r="E450" t="s">
        <v>5</v>
      </c>
      <c r="G450" t="s">
        <v>22</v>
      </c>
      <c r="H450">
        <v>439237</v>
      </c>
      <c r="I450">
        <v>439674</v>
      </c>
      <c r="J450" t="s">
        <v>73</v>
      </c>
      <c r="K450" t="s">
        <v>1654</v>
      </c>
      <c r="L450" t="s">
        <v>1654</v>
      </c>
      <c r="N450" t="s">
        <v>832</v>
      </c>
      <c r="Q450" t="s">
        <v>1652</v>
      </c>
      <c r="R450">
        <v>438</v>
      </c>
      <c r="S450">
        <v>145</v>
      </c>
    </row>
    <row r="451" spans="1:20">
      <c r="A451" t="s">
        <v>26</v>
      </c>
      <c r="C451" t="s">
        <v>20</v>
      </c>
      <c r="D451" t="s">
        <v>21</v>
      </c>
      <c r="E451" t="s">
        <v>5</v>
      </c>
      <c r="G451" t="s">
        <v>22</v>
      </c>
      <c r="H451">
        <v>439803</v>
      </c>
      <c r="I451">
        <v>440198</v>
      </c>
      <c r="J451" t="s">
        <v>23</v>
      </c>
      <c r="K451" t="s">
        <v>1657</v>
      </c>
      <c r="L451" t="s">
        <v>1657</v>
      </c>
      <c r="N451" t="s">
        <v>36</v>
      </c>
      <c r="Q451" t="s">
        <v>1655</v>
      </c>
      <c r="R451">
        <v>396</v>
      </c>
      <c r="S451">
        <v>131</v>
      </c>
    </row>
    <row r="452" spans="1:20">
      <c r="A452" t="s">
        <v>26</v>
      </c>
      <c r="C452" t="s">
        <v>20</v>
      </c>
      <c r="D452" t="s">
        <v>21</v>
      </c>
      <c r="E452" t="s">
        <v>5</v>
      </c>
      <c r="G452" t="s">
        <v>22</v>
      </c>
      <c r="H452">
        <v>440198</v>
      </c>
      <c r="I452">
        <v>440624</v>
      </c>
      <c r="J452" t="s">
        <v>23</v>
      </c>
      <c r="N452" t="s">
        <v>1660</v>
      </c>
      <c r="Q452" t="s">
        <v>1658</v>
      </c>
      <c r="R452">
        <v>427</v>
      </c>
      <c r="T452" t="s">
        <v>1292</v>
      </c>
    </row>
    <row r="453" spans="1:20">
      <c r="A453" t="s">
        <v>26</v>
      </c>
      <c r="C453" t="s">
        <v>20</v>
      </c>
      <c r="D453" t="s">
        <v>21</v>
      </c>
      <c r="E453" t="s">
        <v>5</v>
      </c>
      <c r="G453" t="s">
        <v>22</v>
      </c>
      <c r="H453">
        <v>440996</v>
      </c>
      <c r="I453">
        <v>441808</v>
      </c>
      <c r="J453" t="s">
        <v>23</v>
      </c>
      <c r="K453" t="s">
        <v>1663</v>
      </c>
      <c r="L453" t="s">
        <v>1663</v>
      </c>
      <c r="N453" t="s">
        <v>1664</v>
      </c>
      <c r="Q453" t="s">
        <v>1661</v>
      </c>
      <c r="R453">
        <v>813</v>
      </c>
      <c r="S453">
        <v>270</v>
      </c>
    </row>
    <row r="454" spans="1:20">
      <c r="A454" t="s">
        <v>26</v>
      </c>
      <c r="C454" t="s">
        <v>20</v>
      </c>
      <c r="D454" t="s">
        <v>21</v>
      </c>
      <c r="E454" t="s">
        <v>5</v>
      </c>
      <c r="G454" t="s">
        <v>22</v>
      </c>
      <c r="H454">
        <v>441871</v>
      </c>
      <c r="I454">
        <v>443004</v>
      </c>
      <c r="J454" t="s">
        <v>23</v>
      </c>
      <c r="K454" t="s">
        <v>1667</v>
      </c>
      <c r="L454" t="s">
        <v>1667</v>
      </c>
      <c r="N454" t="s">
        <v>36</v>
      </c>
      <c r="Q454" t="s">
        <v>1665</v>
      </c>
      <c r="R454">
        <v>1134</v>
      </c>
      <c r="S454">
        <v>377</v>
      </c>
    </row>
    <row r="455" spans="1:20">
      <c r="A455" t="s">
        <v>26</v>
      </c>
      <c r="C455" t="s">
        <v>20</v>
      </c>
      <c r="D455" t="s">
        <v>21</v>
      </c>
      <c r="E455" t="s">
        <v>5</v>
      </c>
      <c r="G455" t="s">
        <v>22</v>
      </c>
      <c r="H455">
        <v>443032</v>
      </c>
      <c r="I455">
        <v>443283</v>
      </c>
      <c r="J455" t="s">
        <v>23</v>
      </c>
      <c r="K455" t="s">
        <v>1670</v>
      </c>
      <c r="L455" t="s">
        <v>1670</v>
      </c>
      <c r="N455" t="s">
        <v>1671</v>
      </c>
      <c r="Q455" t="s">
        <v>1668</v>
      </c>
      <c r="R455">
        <v>252</v>
      </c>
      <c r="S455">
        <v>83</v>
      </c>
    </row>
    <row r="456" spans="1:20">
      <c r="A456" t="s">
        <v>26</v>
      </c>
      <c r="C456" t="s">
        <v>20</v>
      </c>
      <c r="D456" t="s">
        <v>21</v>
      </c>
      <c r="E456" t="s">
        <v>5</v>
      </c>
      <c r="G456" t="s">
        <v>22</v>
      </c>
      <c r="H456">
        <v>443420</v>
      </c>
      <c r="I456">
        <v>443644</v>
      </c>
      <c r="J456" t="s">
        <v>23</v>
      </c>
      <c r="K456" t="s">
        <v>1674</v>
      </c>
      <c r="L456" t="s">
        <v>1674</v>
      </c>
      <c r="N456" t="s">
        <v>36</v>
      </c>
      <c r="Q456" t="s">
        <v>1672</v>
      </c>
      <c r="R456">
        <v>225</v>
      </c>
      <c r="S456">
        <v>74</v>
      </c>
    </row>
    <row r="457" spans="1:20">
      <c r="A457" t="s">
        <v>26</v>
      </c>
      <c r="C457" t="s">
        <v>20</v>
      </c>
      <c r="D457" t="s">
        <v>21</v>
      </c>
      <c r="E457" t="s">
        <v>5</v>
      </c>
      <c r="G457" t="s">
        <v>22</v>
      </c>
      <c r="H457">
        <v>443610</v>
      </c>
      <c r="I457">
        <v>444554</v>
      </c>
      <c r="J457" t="s">
        <v>23</v>
      </c>
      <c r="K457" t="s">
        <v>1677</v>
      </c>
      <c r="L457" t="s">
        <v>1677</v>
      </c>
      <c r="N457" t="s">
        <v>1135</v>
      </c>
      <c r="Q457" t="s">
        <v>1675</v>
      </c>
      <c r="R457">
        <v>945</v>
      </c>
      <c r="S457">
        <v>314</v>
      </c>
    </row>
    <row r="458" spans="1:20">
      <c r="A458" t="s">
        <v>26</v>
      </c>
      <c r="C458" t="s">
        <v>20</v>
      </c>
      <c r="D458" t="s">
        <v>21</v>
      </c>
      <c r="E458" t="s">
        <v>5</v>
      </c>
      <c r="G458" t="s">
        <v>22</v>
      </c>
      <c r="H458">
        <v>445048</v>
      </c>
      <c r="I458">
        <v>445278</v>
      </c>
      <c r="J458" t="s">
        <v>73</v>
      </c>
      <c r="K458" t="s">
        <v>1680</v>
      </c>
      <c r="L458" t="s">
        <v>1680</v>
      </c>
      <c r="N458" t="s">
        <v>36</v>
      </c>
      <c r="Q458" t="s">
        <v>1678</v>
      </c>
      <c r="R458">
        <v>231</v>
      </c>
      <c r="S458">
        <v>76</v>
      </c>
    </row>
    <row r="459" spans="1:20">
      <c r="A459" t="s">
        <v>26</v>
      </c>
      <c r="C459" t="s">
        <v>20</v>
      </c>
      <c r="D459" t="s">
        <v>21</v>
      </c>
      <c r="E459" t="s">
        <v>5</v>
      </c>
      <c r="G459" t="s">
        <v>22</v>
      </c>
      <c r="H459">
        <v>445470</v>
      </c>
      <c r="I459">
        <v>445649</v>
      </c>
      <c r="J459" t="s">
        <v>73</v>
      </c>
      <c r="K459" t="s">
        <v>1683</v>
      </c>
      <c r="L459" t="s">
        <v>1683</v>
      </c>
      <c r="N459" t="s">
        <v>36</v>
      </c>
      <c r="Q459" t="s">
        <v>1681</v>
      </c>
      <c r="R459">
        <v>180</v>
      </c>
      <c r="S459">
        <v>59</v>
      </c>
    </row>
    <row r="460" spans="1:20">
      <c r="A460" t="s">
        <v>26</v>
      </c>
      <c r="C460" t="s">
        <v>20</v>
      </c>
      <c r="D460" t="s">
        <v>21</v>
      </c>
      <c r="E460" t="s">
        <v>5</v>
      </c>
      <c r="G460" t="s">
        <v>22</v>
      </c>
      <c r="H460">
        <v>445663</v>
      </c>
      <c r="I460">
        <v>446220</v>
      </c>
      <c r="J460" t="s">
        <v>73</v>
      </c>
      <c r="K460" t="s">
        <v>1686</v>
      </c>
      <c r="L460" t="s">
        <v>1686</v>
      </c>
      <c r="N460" t="s">
        <v>36</v>
      </c>
      <c r="Q460" t="s">
        <v>1684</v>
      </c>
      <c r="R460">
        <v>558</v>
      </c>
      <c r="S460">
        <v>185</v>
      </c>
    </row>
    <row r="461" spans="1:20">
      <c r="A461" t="s">
        <v>26</v>
      </c>
      <c r="C461" t="s">
        <v>20</v>
      </c>
      <c r="D461" t="s">
        <v>21</v>
      </c>
      <c r="E461" t="s">
        <v>5</v>
      </c>
      <c r="G461" t="s">
        <v>22</v>
      </c>
      <c r="H461">
        <v>446317</v>
      </c>
      <c r="I461">
        <v>446601</v>
      </c>
      <c r="J461" t="s">
        <v>73</v>
      </c>
      <c r="K461" t="s">
        <v>1689</v>
      </c>
      <c r="L461" t="s">
        <v>1689</v>
      </c>
      <c r="N461" t="s">
        <v>36</v>
      </c>
      <c r="Q461" t="s">
        <v>1687</v>
      </c>
      <c r="R461">
        <v>285</v>
      </c>
      <c r="S461">
        <v>94</v>
      </c>
    </row>
    <row r="462" spans="1:20">
      <c r="A462" t="s">
        <v>26</v>
      </c>
      <c r="C462" t="s">
        <v>20</v>
      </c>
      <c r="D462" t="s">
        <v>21</v>
      </c>
      <c r="E462" t="s">
        <v>5</v>
      </c>
      <c r="G462" t="s">
        <v>22</v>
      </c>
      <c r="H462">
        <v>447115</v>
      </c>
      <c r="I462">
        <v>447381</v>
      </c>
      <c r="J462" t="s">
        <v>73</v>
      </c>
      <c r="K462" t="s">
        <v>1692</v>
      </c>
      <c r="L462" t="s">
        <v>1692</v>
      </c>
      <c r="N462" t="s">
        <v>36</v>
      </c>
      <c r="Q462" t="s">
        <v>1690</v>
      </c>
      <c r="R462">
        <v>267</v>
      </c>
      <c r="S462">
        <v>88</v>
      </c>
    </row>
    <row r="463" spans="1:20">
      <c r="A463" t="s">
        <v>26</v>
      </c>
      <c r="C463" t="s">
        <v>20</v>
      </c>
      <c r="D463" t="s">
        <v>21</v>
      </c>
      <c r="E463" t="s">
        <v>5</v>
      </c>
      <c r="G463" t="s">
        <v>22</v>
      </c>
      <c r="H463">
        <v>447488</v>
      </c>
      <c r="I463">
        <v>448762</v>
      </c>
      <c r="J463" t="s">
        <v>73</v>
      </c>
      <c r="K463" t="s">
        <v>1695</v>
      </c>
      <c r="L463" t="s">
        <v>1695</v>
      </c>
      <c r="N463" t="s">
        <v>1696</v>
      </c>
      <c r="Q463" t="s">
        <v>1693</v>
      </c>
      <c r="R463">
        <v>1275</v>
      </c>
      <c r="S463">
        <v>424</v>
      </c>
    </row>
    <row r="464" spans="1:20">
      <c r="A464" t="s">
        <v>26</v>
      </c>
      <c r="C464" t="s">
        <v>20</v>
      </c>
      <c r="D464" t="s">
        <v>21</v>
      </c>
      <c r="E464" t="s">
        <v>5</v>
      </c>
      <c r="G464" t="s">
        <v>22</v>
      </c>
      <c r="H464">
        <v>448834</v>
      </c>
      <c r="I464">
        <v>449058</v>
      </c>
      <c r="J464" t="s">
        <v>73</v>
      </c>
      <c r="K464" t="s">
        <v>1698</v>
      </c>
      <c r="L464" t="s">
        <v>1698</v>
      </c>
      <c r="N464" t="s">
        <v>36</v>
      </c>
      <c r="Q464" t="s">
        <v>1697</v>
      </c>
      <c r="R464">
        <v>225</v>
      </c>
      <c r="S464">
        <v>74</v>
      </c>
    </row>
    <row r="465" spans="1:19">
      <c r="A465" t="s">
        <v>26</v>
      </c>
      <c r="C465" t="s">
        <v>20</v>
      </c>
      <c r="D465" t="s">
        <v>21</v>
      </c>
      <c r="E465" t="s">
        <v>5</v>
      </c>
      <c r="G465" t="s">
        <v>22</v>
      </c>
      <c r="H465">
        <v>449423</v>
      </c>
      <c r="I465">
        <v>449776</v>
      </c>
      <c r="J465" t="s">
        <v>23</v>
      </c>
      <c r="K465" t="s">
        <v>1701</v>
      </c>
      <c r="L465" t="s">
        <v>1701</v>
      </c>
      <c r="N465" t="s">
        <v>36</v>
      </c>
      <c r="Q465" t="s">
        <v>1699</v>
      </c>
      <c r="R465">
        <v>354</v>
      </c>
      <c r="S465">
        <v>117</v>
      </c>
    </row>
    <row r="466" spans="1:19">
      <c r="A466" t="s">
        <v>26</v>
      </c>
      <c r="C466" t="s">
        <v>20</v>
      </c>
      <c r="D466" t="s">
        <v>21</v>
      </c>
      <c r="E466" t="s">
        <v>5</v>
      </c>
      <c r="G466" t="s">
        <v>22</v>
      </c>
      <c r="H466">
        <v>449825</v>
      </c>
      <c r="I466">
        <v>450049</v>
      </c>
      <c r="J466" t="s">
        <v>73</v>
      </c>
      <c r="K466" t="s">
        <v>1704</v>
      </c>
      <c r="L466" t="s">
        <v>1704</v>
      </c>
      <c r="N466" t="s">
        <v>36</v>
      </c>
      <c r="Q466" t="s">
        <v>1702</v>
      </c>
      <c r="R466">
        <v>225</v>
      </c>
      <c r="S466">
        <v>74</v>
      </c>
    </row>
    <row r="467" spans="1:19">
      <c r="A467" t="s">
        <v>26</v>
      </c>
      <c r="C467" t="s">
        <v>20</v>
      </c>
      <c r="D467" t="s">
        <v>21</v>
      </c>
      <c r="E467" t="s">
        <v>5</v>
      </c>
      <c r="G467" t="s">
        <v>22</v>
      </c>
      <c r="H467">
        <v>450107</v>
      </c>
      <c r="I467">
        <v>450514</v>
      </c>
      <c r="J467" t="s">
        <v>73</v>
      </c>
      <c r="K467" t="s">
        <v>1707</v>
      </c>
      <c r="L467" t="s">
        <v>1707</v>
      </c>
      <c r="N467" t="s">
        <v>36</v>
      </c>
      <c r="Q467" t="s">
        <v>1705</v>
      </c>
      <c r="R467">
        <v>408</v>
      </c>
      <c r="S467">
        <v>135</v>
      </c>
    </row>
    <row r="468" spans="1:19">
      <c r="A468" t="s">
        <v>26</v>
      </c>
      <c r="C468" t="s">
        <v>20</v>
      </c>
      <c r="D468" t="s">
        <v>21</v>
      </c>
      <c r="E468" t="s">
        <v>5</v>
      </c>
      <c r="G468" t="s">
        <v>22</v>
      </c>
      <c r="H468">
        <v>450511</v>
      </c>
      <c r="I468">
        <v>450876</v>
      </c>
      <c r="J468" t="s">
        <v>73</v>
      </c>
      <c r="K468" t="s">
        <v>1710</v>
      </c>
      <c r="L468" t="s">
        <v>1710</v>
      </c>
      <c r="N468" t="s">
        <v>1711</v>
      </c>
      <c r="Q468" t="s">
        <v>1708</v>
      </c>
      <c r="R468">
        <v>366</v>
      </c>
      <c r="S468">
        <v>121</v>
      </c>
    </row>
    <row r="469" spans="1:19">
      <c r="A469" t="s">
        <v>26</v>
      </c>
      <c r="C469" t="s">
        <v>20</v>
      </c>
      <c r="D469" t="s">
        <v>21</v>
      </c>
      <c r="E469" t="s">
        <v>5</v>
      </c>
      <c r="G469" t="s">
        <v>22</v>
      </c>
      <c r="H469">
        <v>451043</v>
      </c>
      <c r="I469">
        <v>451849</v>
      </c>
      <c r="J469" t="s">
        <v>23</v>
      </c>
      <c r="K469" t="s">
        <v>1714</v>
      </c>
      <c r="L469" t="s">
        <v>1714</v>
      </c>
      <c r="N469" t="s">
        <v>36</v>
      </c>
      <c r="Q469" t="s">
        <v>1712</v>
      </c>
      <c r="R469">
        <v>807</v>
      </c>
      <c r="S469">
        <v>268</v>
      </c>
    </row>
    <row r="470" spans="1:19">
      <c r="A470" t="s">
        <v>26</v>
      </c>
      <c r="C470" t="s">
        <v>20</v>
      </c>
      <c r="D470" t="s">
        <v>21</v>
      </c>
      <c r="E470" t="s">
        <v>5</v>
      </c>
      <c r="G470" t="s">
        <v>22</v>
      </c>
      <c r="H470">
        <v>451950</v>
      </c>
      <c r="I470">
        <v>452321</v>
      </c>
      <c r="J470" t="s">
        <v>23</v>
      </c>
      <c r="K470" t="s">
        <v>1717</v>
      </c>
      <c r="L470" t="s">
        <v>1717</v>
      </c>
      <c r="N470" t="s">
        <v>1718</v>
      </c>
      <c r="Q470" t="s">
        <v>1715</v>
      </c>
      <c r="R470">
        <v>372</v>
      </c>
      <c r="S470">
        <v>123</v>
      </c>
    </row>
    <row r="471" spans="1:19">
      <c r="A471" t="s">
        <v>26</v>
      </c>
      <c r="C471" t="s">
        <v>20</v>
      </c>
      <c r="D471" t="s">
        <v>21</v>
      </c>
      <c r="E471" t="s">
        <v>5</v>
      </c>
      <c r="G471" t="s">
        <v>22</v>
      </c>
      <c r="H471">
        <v>452456</v>
      </c>
      <c r="I471">
        <v>452797</v>
      </c>
      <c r="J471" t="s">
        <v>23</v>
      </c>
      <c r="K471" t="s">
        <v>1721</v>
      </c>
      <c r="L471" t="s">
        <v>1721</v>
      </c>
      <c r="N471" t="s">
        <v>36</v>
      </c>
      <c r="Q471" t="s">
        <v>1719</v>
      </c>
      <c r="R471">
        <v>342</v>
      </c>
      <c r="S471">
        <v>113</v>
      </c>
    </row>
    <row r="472" spans="1:19">
      <c r="A472" t="s">
        <v>26</v>
      </c>
      <c r="C472" t="s">
        <v>20</v>
      </c>
      <c r="D472" t="s">
        <v>21</v>
      </c>
      <c r="E472" t="s">
        <v>5</v>
      </c>
      <c r="G472" t="s">
        <v>22</v>
      </c>
      <c r="H472">
        <v>452791</v>
      </c>
      <c r="I472">
        <v>453150</v>
      </c>
      <c r="J472" t="s">
        <v>23</v>
      </c>
      <c r="K472" t="s">
        <v>1724</v>
      </c>
      <c r="L472" t="s">
        <v>1724</v>
      </c>
      <c r="N472" t="s">
        <v>1725</v>
      </c>
      <c r="Q472" t="s">
        <v>1722</v>
      </c>
      <c r="R472">
        <v>360</v>
      </c>
      <c r="S472">
        <v>119</v>
      </c>
    </row>
    <row r="473" spans="1:19">
      <c r="A473" t="s">
        <v>26</v>
      </c>
      <c r="C473" t="s">
        <v>20</v>
      </c>
      <c r="D473" t="s">
        <v>21</v>
      </c>
      <c r="E473" t="s">
        <v>5</v>
      </c>
      <c r="G473" t="s">
        <v>22</v>
      </c>
      <c r="H473">
        <v>453174</v>
      </c>
      <c r="I473">
        <v>453995</v>
      </c>
      <c r="J473" t="s">
        <v>73</v>
      </c>
      <c r="K473" t="s">
        <v>1728</v>
      </c>
      <c r="L473" t="s">
        <v>1728</v>
      </c>
      <c r="N473" t="s">
        <v>1729</v>
      </c>
      <c r="Q473" t="s">
        <v>1726</v>
      </c>
      <c r="R473">
        <v>822</v>
      </c>
      <c r="S473">
        <v>273</v>
      </c>
    </row>
    <row r="474" spans="1:19">
      <c r="A474" t="s">
        <v>26</v>
      </c>
      <c r="C474" t="s">
        <v>20</v>
      </c>
      <c r="D474" t="s">
        <v>21</v>
      </c>
      <c r="E474" t="s">
        <v>5</v>
      </c>
      <c r="G474" t="s">
        <v>22</v>
      </c>
      <c r="H474">
        <v>454079</v>
      </c>
      <c r="I474">
        <v>455131</v>
      </c>
      <c r="J474" t="s">
        <v>73</v>
      </c>
      <c r="K474" t="s">
        <v>1732</v>
      </c>
      <c r="L474" t="s">
        <v>1732</v>
      </c>
      <c r="N474" t="s">
        <v>1733</v>
      </c>
      <c r="Q474" t="s">
        <v>1730</v>
      </c>
      <c r="R474">
        <v>1053</v>
      </c>
      <c r="S474">
        <v>350</v>
      </c>
    </row>
    <row r="475" spans="1:19">
      <c r="A475" t="s">
        <v>26</v>
      </c>
      <c r="C475" t="s">
        <v>20</v>
      </c>
      <c r="D475" t="s">
        <v>21</v>
      </c>
      <c r="E475" t="s">
        <v>5</v>
      </c>
      <c r="G475" t="s">
        <v>22</v>
      </c>
      <c r="H475">
        <v>455212</v>
      </c>
      <c r="I475">
        <v>456834</v>
      </c>
      <c r="J475" t="s">
        <v>23</v>
      </c>
      <c r="K475" t="s">
        <v>1736</v>
      </c>
      <c r="L475" t="s">
        <v>1736</v>
      </c>
      <c r="N475" t="s">
        <v>1737</v>
      </c>
      <c r="Q475" t="s">
        <v>1734</v>
      </c>
      <c r="R475">
        <v>1623</v>
      </c>
      <c r="S475">
        <v>540</v>
      </c>
    </row>
    <row r="476" spans="1:19">
      <c r="A476" t="s">
        <v>26</v>
      </c>
      <c r="C476" t="s">
        <v>20</v>
      </c>
      <c r="D476" t="s">
        <v>21</v>
      </c>
      <c r="E476" t="s">
        <v>5</v>
      </c>
      <c r="G476" t="s">
        <v>22</v>
      </c>
      <c r="H476">
        <v>456809</v>
      </c>
      <c r="I476">
        <v>457480</v>
      </c>
      <c r="J476" t="s">
        <v>23</v>
      </c>
      <c r="K476" t="s">
        <v>1740</v>
      </c>
      <c r="L476" t="s">
        <v>1740</v>
      </c>
      <c r="N476" t="s">
        <v>1741</v>
      </c>
      <c r="Q476" t="s">
        <v>1738</v>
      </c>
      <c r="R476">
        <v>672</v>
      </c>
      <c r="S476">
        <v>223</v>
      </c>
    </row>
    <row r="477" spans="1:19">
      <c r="A477" t="s">
        <v>26</v>
      </c>
      <c r="C477" t="s">
        <v>20</v>
      </c>
      <c r="D477" t="s">
        <v>21</v>
      </c>
      <c r="E477" t="s">
        <v>5</v>
      </c>
      <c r="G477" t="s">
        <v>22</v>
      </c>
      <c r="H477">
        <v>457589</v>
      </c>
      <c r="I477">
        <v>458845</v>
      </c>
      <c r="J477" t="s">
        <v>23</v>
      </c>
      <c r="K477" t="s">
        <v>1744</v>
      </c>
      <c r="L477" t="s">
        <v>1744</v>
      </c>
      <c r="N477" t="s">
        <v>1733</v>
      </c>
      <c r="Q477" t="s">
        <v>1742</v>
      </c>
      <c r="R477">
        <v>1257</v>
      </c>
      <c r="S477">
        <v>418</v>
      </c>
    </row>
    <row r="478" spans="1:19">
      <c r="A478" t="s">
        <v>26</v>
      </c>
      <c r="C478" t="s">
        <v>20</v>
      </c>
      <c r="D478" t="s">
        <v>21</v>
      </c>
      <c r="E478" t="s">
        <v>5</v>
      </c>
      <c r="G478" t="s">
        <v>22</v>
      </c>
      <c r="H478">
        <v>459031</v>
      </c>
      <c r="I478">
        <v>460080</v>
      </c>
      <c r="J478" t="s">
        <v>23</v>
      </c>
      <c r="K478" t="s">
        <v>1747</v>
      </c>
      <c r="L478" t="s">
        <v>1747</v>
      </c>
      <c r="N478" t="s">
        <v>1748</v>
      </c>
      <c r="Q478" t="s">
        <v>1745</v>
      </c>
      <c r="R478">
        <v>1050</v>
      </c>
      <c r="S478">
        <v>349</v>
      </c>
    </row>
    <row r="479" spans="1:19">
      <c r="A479" t="s">
        <v>26</v>
      </c>
      <c r="C479" t="s">
        <v>20</v>
      </c>
      <c r="D479" t="s">
        <v>21</v>
      </c>
      <c r="E479" t="s">
        <v>5</v>
      </c>
      <c r="G479" t="s">
        <v>22</v>
      </c>
      <c r="H479">
        <v>460182</v>
      </c>
      <c r="I479">
        <v>461108</v>
      </c>
      <c r="J479" t="s">
        <v>23</v>
      </c>
      <c r="K479" t="s">
        <v>1751</v>
      </c>
      <c r="L479" t="s">
        <v>1751</v>
      </c>
      <c r="N479" t="s">
        <v>1752</v>
      </c>
      <c r="Q479" t="s">
        <v>1749</v>
      </c>
      <c r="R479">
        <v>927</v>
      </c>
      <c r="S479">
        <v>308</v>
      </c>
    </row>
    <row r="480" spans="1:19">
      <c r="A480" t="s">
        <v>26</v>
      </c>
      <c r="C480" t="s">
        <v>20</v>
      </c>
      <c r="D480" t="s">
        <v>21</v>
      </c>
      <c r="E480" t="s">
        <v>5</v>
      </c>
      <c r="G480" t="s">
        <v>22</v>
      </c>
      <c r="H480">
        <v>461101</v>
      </c>
      <c r="I480">
        <v>461868</v>
      </c>
      <c r="J480" t="s">
        <v>23</v>
      </c>
      <c r="K480" t="s">
        <v>1755</v>
      </c>
      <c r="L480" t="s">
        <v>1755</v>
      </c>
      <c r="N480" t="s">
        <v>924</v>
      </c>
      <c r="Q480" t="s">
        <v>1753</v>
      </c>
      <c r="R480">
        <v>768</v>
      </c>
      <c r="S480">
        <v>255</v>
      </c>
    </row>
    <row r="481" spans="1:19">
      <c r="A481" t="s">
        <v>26</v>
      </c>
      <c r="C481" t="s">
        <v>20</v>
      </c>
      <c r="D481" t="s">
        <v>21</v>
      </c>
      <c r="E481" t="s">
        <v>5</v>
      </c>
      <c r="G481" t="s">
        <v>22</v>
      </c>
      <c r="H481">
        <v>461963</v>
      </c>
      <c r="I481">
        <v>462298</v>
      </c>
      <c r="J481" t="s">
        <v>23</v>
      </c>
      <c r="K481" t="s">
        <v>1758</v>
      </c>
      <c r="L481" t="s">
        <v>1758</v>
      </c>
      <c r="N481" t="s">
        <v>36</v>
      </c>
      <c r="Q481" t="s">
        <v>1756</v>
      </c>
      <c r="R481">
        <v>336</v>
      </c>
      <c r="S481">
        <v>111</v>
      </c>
    </row>
    <row r="482" spans="1:19">
      <c r="A482" t="s">
        <v>26</v>
      </c>
      <c r="C482" t="s">
        <v>20</v>
      </c>
      <c r="D482" t="s">
        <v>21</v>
      </c>
      <c r="E482" t="s">
        <v>5</v>
      </c>
      <c r="G482" t="s">
        <v>22</v>
      </c>
      <c r="H482">
        <v>462413</v>
      </c>
      <c r="I482">
        <v>463558</v>
      </c>
      <c r="J482" t="s">
        <v>23</v>
      </c>
      <c r="K482" t="s">
        <v>1761</v>
      </c>
      <c r="L482" t="s">
        <v>1761</v>
      </c>
      <c r="N482" t="s">
        <v>1762</v>
      </c>
      <c r="Q482" t="s">
        <v>1759</v>
      </c>
      <c r="R482">
        <v>1146</v>
      </c>
      <c r="S482">
        <v>381</v>
      </c>
    </row>
    <row r="483" spans="1:19">
      <c r="A483" t="s">
        <v>26</v>
      </c>
      <c r="C483" t="s">
        <v>20</v>
      </c>
      <c r="D483" t="s">
        <v>21</v>
      </c>
      <c r="E483" t="s">
        <v>5</v>
      </c>
      <c r="G483" t="s">
        <v>22</v>
      </c>
      <c r="H483">
        <v>463585</v>
      </c>
      <c r="I483">
        <v>463731</v>
      </c>
      <c r="J483" t="s">
        <v>73</v>
      </c>
      <c r="K483" t="s">
        <v>1765</v>
      </c>
      <c r="L483" t="s">
        <v>1765</v>
      </c>
      <c r="N483" t="s">
        <v>1766</v>
      </c>
      <c r="Q483" t="s">
        <v>1763</v>
      </c>
      <c r="R483">
        <v>147</v>
      </c>
      <c r="S483">
        <v>48</v>
      </c>
    </row>
    <row r="484" spans="1:19">
      <c r="A484" t="s">
        <v>26</v>
      </c>
      <c r="C484" t="s">
        <v>20</v>
      </c>
      <c r="D484" t="s">
        <v>21</v>
      </c>
      <c r="E484" t="s">
        <v>5</v>
      </c>
      <c r="G484" t="s">
        <v>22</v>
      </c>
      <c r="H484">
        <v>463718</v>
      </c>
      <c r="I484">
        <v>463897</v>
      </c>
      <c r="J484" t="s">
        <v>73</v>
      </c>
      <c r="K484" t="s">
        <v>1769</v>
      </c>
      <c r="L484" t="s">
        <v>1769</v>
      </c>
      <c r="N484" t="s">
        <v>36</v>
      </c>
      <c r="Q484" t="s">
        <v>1767</v>
      </c>
      <c r="R484">
        <v>180</v>
      </c>
      <c r="S484">
        <v>59</v>
      </c>
    </row>
    <row r="485" spans="1:19">
      <c r="A485" t="s">
        <v>26</v>
      </c>
      <c r="C485" t="s">
        <v>20</v>
      </c>
      <c r="D485" t="s">
        <v>21</v>
      </c>
      <c r="E485" t="s">
        <v>5</v>
      </c>
      <c r="G485" t="s">
        <v>22</v>
      </c>
      <c r="H485">
        <v>464111</v>
      </c>
      <c r="I485">
        <v>465004</v>
      </c>
      <c r="J485" t="s">
        <v>23</v>
      </c>
      <c r="K485" t="s">
        <v>1772</v>
      </c>
      <c r="L485" t="s">
        <v>1772</v>
      </c>
      <c r="N485" t="s">
        <v>1046</v>
      </c>
      <c r="Q485" t="s">
        <v>1770</v>
      </c>
      <c r="R485">
        <v>894</v>
      </c>
      <c r="S485">
        <v>297</v>
      </c>
    </row>
    <row r="486" spans="1:19">
      <c r="A486" t="s">
        <v>26</v>
      </c>
      <c r="C486" t="s">
        <v>20</v>
      </c>
      <c r="D486" t="s">
        <v>21</v>
      </c>
      <c r="E486" t="s">
        <v>5</v>
      </c>
      <c r="G486" t="s">
        <v>22</v>
      </c>
      <c r="H486">
        <v>465001</v>
      </c>
      <c r="I486">
        <v>465318</v>
      </c>
      <c r="J486" t="s">
        <v>73</v>
      </c>
      <c r="K486" t="s">
        <v>1775</v>
      </c>
      <c r="L486" t="s">
        <v>1775</v>
      </c>
      <c r="N486" t="s">
        <v>1062</v>
      </c>
      <c r="Q486" t="s">
        <v>1773</v>
      </c>
      <c r="R486">
        <v>318</v>
      </c>
      <c r="S486">
        <v>105</v>
      </c>
    </row>
    <row r="487" spans="1:19">
      <c r="A487" t="s">
        <v>26</v>
      </c>
      <c r="C487" t="s">
        <v>20</v>
      </c>
      <c r="D487" t="s">
        <v>21</v>
      </c>
      <c r="E487" t="s">
        <v>5</v>
      </c>
      <c r="G487" t="s">
        <v>22</v>
      </c>
      <c r="H487">
        <v>465472</v>
      </c>
      <c r="I487">
        <v>466557</v>
      </c>
      <c r="J487" t="s">
        <v>23</v>
      </c>
      <c r="K487" t="s">
        <v>1778</v>
      </c>
      <c r="L487" t="s">
        <v>1778</v>
      </c>
      <c r="N487" t="s">
        <v>1779</v>
      </c>
      <c r="Q487" t="s">
        <v>1776</v>
      </c>
      <c r="R487">
        <v>1086</v>
      </c>
      <c r="S487">
        <v>361</v>
      </c>
    </row>
    <row r="488" spans="1:19">
      <c r="A488" t="s">
        <v>26</v>
      </c>
      <c r="C488" t="s">
        <v>20</v>
      </c>
      <c r="D488" t="s">
        <v>21</v>
      </c>
      <c r="E488" t="s">
        <v>5</v>
      </c>
      <c r="G488" t="s">
        <v>22</v>
      </c>
      <c r="H488">
        <v>466634</v>
      </c>
      <c r="I488">
        <v>468004</v>
      </c>
      <c r="J488" t="s">
        <v>23</v>
      </c>
      <c r="K488" t="s">
        <v>1782</v>
      </c>
      <c r="L488" t="s">
        <v>1782</v>
      </c>
      <c r="N488" t="s">
        <v>1783</v>
      </c>
      <c r="Q488" t="s">
        <v>1780</v>
      </c>
      <c r="R488">
        <v>1371</v>
      </c>
      <c r="S488">
        <v>456</v>
      </c>
    </row>
    <row r="489" spans="1:19">
      <c r="A489" t="s">
        <v>26</v>
      </c>
      <c r="C489" t="s">
        <v>20</v>
      </c>
      <c r="D489" t="s">
        <v>21</v>
      </c>
      <c r="E489" t="s">
        <v>5</v>
      </c>
      <c r="G489" t="s">
        <v>22</v>
      </c>
      <c r="H489">
        <v>468335</v>
      </c>
      <c r="I489">
        <v>469819</v>
      </c>
      <c r="J489" t="s">
        <v>23</v>
      </c>
      <c r="K489" t="s">
        <v>1786</v>
      </c>
      <c r="L489" t="s">
        <v>1786</v>
      </c>
      <c r="N489" t="s">
        <v>1787</v>
      </c>
      <c r="Q489" t="s">
        <v>1784</v>
      </c>
      <c r="R489">
        <v>1485</v>
      </c>
      <c r="S489">
        <v>494</v>
      </c>
    </row>
    <row r="490" spans="1:19">
      <c r="A490" t="s">
        <v>26</v>
      </c>
      <c r="C490" t="s">
        <v>20</v>
      </c>
      <c r="D490" t="s">
        <v>21</v>
      </c>
      <c r="E490" t="s">
        <v>5</v>
      </c>
      <c r="G490" t="s">
        <v>22</v>
      </c>
      <c r="H490">
        <v>469935</v>
      </c>
      <c r="I490">
        <v>470414</v>
      </c>
      <c r="J490" t="s">
        <v>23</v>
      </c>
      <c r="K490" t="s">
        <v>1790</v>
      </c>
      <c r="L490" t="s">
        <v>1790</v>
      </c>
      <c r="N490" t="s">
        <v>288</v>
      </c>
      <c r="Q490" t="s">
        <v>1788</v>
      </c>
      <c r="R490">
        <v>480</v>
      </c>
      <c r="S490">
        <v>159</v>
      </c>
    </row>
    <row r="491" spans="1:19">
      <c r="A491" t="s">
        <v>26</v>
      </c>
      <c r="C491" t="s">
        <v>20</v>
      </c>
      <c r="D491" t="s">
        <v>21</v>
      </c>
      <c r="E491" t="s">
        <v>5</v>
      </c>
      <c r="G491" t="s">
        <v>22</v>
      </c>
      <c r="H491">
        <v>470404</v>
      </c>
      <c r="I491">
        <v>471870</v>
      </c>
      <c r="J491" t="s">
        <v>23</v>
      </c>
      <c r="K491" t="s">
        <v>1793</v>
      </c>
      <c r="L491" t="s">
        <v>1793</v>
      </c>
      <c r="N491" t="s">
        <v>288</v>
      </c>
      <c r="Q491" t="s">
        <v>1791</v>
      </c>
      <c r="R491">
        <v>1467</v>
      </c>
      <c r="S491">
        <v>488</v>
      </c>
    </row>
    <row r="492" spans="1:19">
      <c r="A492" t="s">
        <v>26</v>
      </c>
      <c r="C492" t="s">
        <v>20</v>
      </c>
      <c r="D492" t="s">
        <v>21</v>
      </c>
      <c r="E492" t="s">
        <v>5</v>
      </c>
      <c r="G492" t="s">
        <v>22</v>
      </c>
      <c r="H492">
        <v>471867</v>
      </c>
      <c r="I492">
        <v>472466</v>
      </c>
      <c r="J492" t="s">
        <v>73</v>
      </c>
      <c r="K492" t="s">
        <v>1796</v>
      </c>
      <c r="L492" t="s">
        <v>1796</v>
      </c>
      <c r="N492" t="s">
        <v>1797</v>
      </c>
      <c r="Q492" t="s">
        <v>1794</v>
      </c>
      <c r="R492">
        <v>600</v>
      </c>
      <c r="S492">
        <v>199</v>
      </c>
    </row>
    <row r="493" spans="1:19">
      <c r="A493" t="s">
        <v>26</v>
      </c>
      <c r="C493" t="s">
        <v>20</v>
      </c>
      <c r="D493" t="s">
        <v>21</v>
      </c>
      <c r="E493" t="s">
        <v>5</v>
      </c>
      <c r="G493" t="s">
        <v>22</v>
      </c>
      <c r="H493">
        <v>472559</v>
      </c>
      <c r="I493">
        <v>472924</v>
      </c>
      <c r="J493" t="s">
        <v>23</v>
      </c>
      <c r="K493" t="s">
        <v>1800</v>
      </c>
      <c r="L493" t="s">
        <v>1800</v>
      </c>
      <c r="N493" t="s">
        <v>1801</v>
      </c>
      <c r="Q493" t="s">
        <v>1798</v>
      </c>
      <c r="R493">
        <v>366</v>
      </c>
      <c r="S493">
        <v>121</v>
      </c>
    </row>
    <row r="494" spans="1:19">
      <c r="A494" t="s">
        <v>26</v>
      </c>
      <c r="C494" t="s">
        <v>20</v>
      </c>
      <c r="D494" t="s">
        <v>21</v>
      </c>
      <c r="E494" t="s">
        <v>5</v>
      </c>
      <c r="G494" t="s">
        <v>22</v>
      </c>
      <c r="H494">
        <v>473088</v>
      </c>
      <c r="I494">
        <v>474095</v>
      </c>
      <c r="J494" t="s">
        <v>23</v>
      </c>
      <c r="K494" t="s">
        <v>1804</v>
      </c>
      <c r="L494" t="s">
        <v>1804</v>
      </c>
      <c r="N494" t="s">
        <v>1805</v>
      </c>
      <c r="Q494" t="s">
        <v>1802</v>
      </c>
      <c r="R494">
        <v>1008</v>
      </c>
      <c r="S494">
        <v>335</v>
      </c>
    </row>
    <row r="495" spans="1:19">
      <c r="A495" t="s">
        <v>26</v>
      </c>
      <c r="C495" t="s">
        <v>20</v>
      </c>
      <c r="D495" t="s">
        <v>21</v>
      </c>
      <c r="E495" t="s">
        <v>5</v>
      </c>
      <c r="G495" t="s">
        <v>22</v>
      </c>
      <c r="H495">
        <v>474212</v>
      </c>
      <c r="I495">
        <v>475381</v>
      </c>
      <c r="J495" t="s">
        <v>23</v>
      </c>
      <c r="K495" t="s">
        <v>1808</v>
      </c>
      <c r="L495" t="s">
        <v>1808</v>
      </c>
      <c r="N495" t="s">
        <v>1809</v>
      </c>
      <c r="Q495" t="s">
        <v>1806</v>
      </c>
      <c r="R495">
        <v>1170</v>
      </c>
      <c r="S495">
        <v>389</v>
      </c>
    </row>
    <row r="496" spans="1:19">
      <c r="A496" t="s">
        <v>26</v>
      </c>
      <c r="C496" t="s">
        <v>20</v>
      </c>
      <c r="D496" t="s">
        <v>21</v>
      </c>
      <c r="E496" t="s">
        <v>5</v>
      </c>
      <c r="G496" t="s">
        <v>22</v>
      </c>
      <c r="H496">
        <v>475501</v>
      </c>
      <c r="I496">
        <v>475782</v>
      </c>
      <c r="J496" t="s">
        <v>23</v>
      </c>
      <c r="K496" t="s">
        <v>1812</v>
      </c>
      <c r="L496" t="s">
        <v>1812</v>
      </c>
      <c r="N496" t="s">
        <v>1813</v>
      </c>
      <c r="Q496" t="s">
        <v>1810</v>
      </c>
      <c r="R496">
        <v>282</v>
      </c>
      <c r="S496">
        <v>93</v>
      </c>
    </row>
    <row r="497" spans="1:20">
      <c r="A497" t="s">
        <v>26</v>
      </c>
      <c r="C497" t="s">
        <v>20</v>
      </c>
      <c r="D497" t="s">
        <v>21</v>
      </c>
      <c r="E497" t="s">
        <v>5</v>
      </c>
      <c r="G497" t="s">
        <v>22</v>
      </c>
      <c r="H497">
        <v>475788</v>
      </c>
      <c r="I497">
        <v>476138</v>
      </c>
      <c r="J497" t="s">
        <v>23</v>
      </c>
      <c r="K497" t="s">
        <v>1816</v>
      </c>
      <c r="L497" t="s">
        <v>1816</v>
      </c>
      <c r="N497" t="s">
        <v>1817</v>
      </c>
      <c r="Q497" t="s">
        <v>1814</v>
      </c>
      <c r="R497">
        <v>351</v>
      </c>
      <c r="S497">
        <v>116</v>
      </c>
    </row>
    <row r="498" spans="1:20">
      <c r="A498" t="s">
        <v>26</v>
      </c>
      <c r="C498" t="s">
        <v>20</v>
      </c>
      <c r="D498" t="s">
        <v>21</v>
      </c>
      <c r="E498" t="s">
        <v>5</v>
      </c>
      <c r="G498" t="s">
        <v>22</v>
      </c>
      <c r="H498">
        <v>476256</v>
      </c>
      <c r="I498">
        <v>477077</v>
      </c>
      <c r="J498" t="s">
        <v>23</v>
      </c>
      <c r="K498" t="s">
        <v>1820</v>
      </c>
      <c r="L498" t="s">
        <v>1820</v>
      </c>
      <c r="N498" t="s">
        <v>1821</v>
      </c>
      <c r="Q498" t="s">
        <v>1818</v>
      </c>
      <c r="R498">
        <v>822</v>
      </c>
      <c r="S498">
        <v>273</v>
      </c>
    </row>
    <row r="499" spans="1:20">
      <c r="A499" t="s">
        <v>26</v>
      </c>
      <c r="C499" t="s">
        <v>20</v>
      </c>
      <c r="D499" t="s">
        <v>21</v>
      </c>
      <c r="E499" t="s">
        <v>5</v>
      </c>
      <c r="G499" t="s">
        <v>22</v>
      </c>
      <c r="H499">
        <v>477082</v>
      </c>
      <c r="I499">
        <v>477447</v>
      </c>
      <c r="J499" t="s">
        <v>23</v>
      </c>
      <c r="K499" t="s">
        <v>1824</v>
      </c>
      <c r="L499" t="s">
        <v>1824</v>
      </c>
      <c r="N499" t="s">
        <v>1825</v>
      </c>
      <c r="Q499" t="s">
        <v>1822</v>
      </c>
      <c r="R499">
        <v>366</v>
      </c>
      <c r="S499">
        <v>121</v>
      </c>
    </row>
    <row r="500" spans="1:20">
      <c r="A500" t="s">
        <v>26</v>
      </c>
      <c r="C500" t="s">
        <v>20</v>
      </c>
      <c r="D500" t="s">
        <v>21</v>
      </c>
      <c r="E500" t="s">
        <v>5</v>
      </c>
      <c r="G500" t="s">
        <v>22</v>
      </c>
      <c r="H500">
        <v>477450</v>
      </c>
      <c r="I500">
        <v>477851</v>
      </c>
      <c r="J500" t="s">
        <v>23</v>
      </c>
      <c r="K500" t="s">
        <v>1828</v>
      </c>
      <c r="L500" t="s">
        <v>1828</v>
      </c>
      <c r="N500" t="s">
        <v>330</v>
      </c>
      <c r="Q500" t="s">
        <v>1826</v>
      </c>
      <c r="R500">
        <v>402</v>
      </c>
      <c r="S500">
        <v>133</v>
      </c>
    </row>
    <row r="501" spans="1:20">
      <c r="A501" t="s">
        <v>26</v>
      </c>
      <c r="C501" t="s">
        <v>20</v>
      </c>
      <c r="D501" t="s">
        <v>21</v>
      </c>
      <c r="E501" t="s">
        <v>5</v>
      </c>
      <c r="G501" t="s">
        <v>22</v>
      </c>
      <c r="H501">
        <v>477863</v>
      </c>
      <c r="I501">
        <v>478870</v>
      </c>
      <c r="J501" t="s">
        <v>23</v>
      </c>
      <c r="K501" t="s">
        <v>1831</v>
      </c>
      <c r="L501" t="s">
        <v>1831</v>
      </c>
      <c r="N501" t="s">
        <v>1832</v>
      </c>
      <c r="Q501" t="s">
        <v>1829</v>
      </c>
      <c r="R501">
        <v>1008</v>
      </c>
      <c r="S501">
        <v>335</v>
      </c>
    </row>
    <row r="502" spans="1:20">
      <c r="A502" t="s">
        <v>26</v>
      </c>
      <c r="C502" t="s">
        <v>20</v>
      </c>
      <c r="D502" t="s">
        <v>21</v>
      </c>
      <c r="E502" t="s">
        <v>5</v>
      </c>
      <c r="G502" t="s">
        <v>22</v>
      </c>
      <c r="H502">
        <v>478934</v>
      </c>
      <c r="I502">
        <v>479263</v>
      </c>
      <c r="J502" t="s">
        <v>23</v>
      </c>
      <c r="K502" t="s">
        <v>1835</v>
      </c>
      <c r="L502" t="s">
        <v>1835</v>
      </c>
      <c r="N502" t="s">
        <v>1836</v>
      </c>
      <c r="Q502" t="s">
        <v>1833</v>
      </c>
      <c r="R502">
        <v>330</v>
      </c>
      <c r="S502">
        <v>109</v>
      </c>
    </row>
    <row r="503" spans="1:20">
      <c r="A503" t="s">
        <v>26</v>
      </c>
      <c r="C503" t="s">
        <v>20</v>
      </c>
      <c r="D503" t="s">
        <v>21</v>
      </c>
      <c r="E503" t="s">
        <v>5</v>
      </c>
      <c r="G503" t="s">
        <v>22</v>
      </c>
      <c r="H503">
        <v>479260</v>
      </c>
      <c r="I503">
        <v>479742</v>
      </c>
      <c r="J503" t="s">
        <v>23</v>
      </c>
      <c r="K503" t="s">
        <v>1839</v>
      </c>
      <c r="L503" t="s">
        <v>1839</v>
      </c>
      <c r="N503" t="s">
        <v>1840</v>
      </c>
      <c r="Q503" t="s">
        <v>1837</v>
      </c>
      <c r="R503">
        <v>483</v>
      </c>
      <c r="S503">
        <v>160</v>
      </c>
    </row>
    <row r="504" spans="1:20">
      <c r="A504" t="s">
        <v>26</v>
      </c>
      <c r="C504" t="s">
        <v>20</v>
      </c>
      <c r="D504" t="s">
        <v>21</v>
      </c>
      <c r="E504" t="s">
        <v>5</v>
      </c>
      <c r="G504" t="s">
        <v>22</v>
      </c>
      <c r="H504">
        <v>479708</v>
      </c>
      <c r="I504">
        <v>480496</v>
      </c>
      <c r="J504" t="s">
        <v>23</v>
      </c>
      <c r="K504" t="s">
        <v>1843</v>
      </c>
      <c r="L504" t="s">
        <v>1843</v>
      </c>
      <c r="N504" t="s">
        <v>1844</v>
      </c>
      <c r="Q504" t="s">
        <v>1841</v>
      </c>
      <c r="R504">
        <v>789</v>
      </c>
      <c r="S504">
        <v>262</v>
      </c>
    </row>
    <row r="505" spans="1:20">
      <c r="A505" t="s">
        <v>26</v>
      </c>
      <c r="C505" t="s">
        <v>20</v>
      </c>
      <c r="D505" t="s">
        <v>21</v>
      </c>
      <c r="E505" t="s">
        <v>5</v>
      </c>
      <c r="G505" t="s">
        <v>22</v>
      </c>
      <c r="H505">
        <v>480496</v>
      </c>
      <c r="I505">
        <v>481098</v>
      </c>
      <c r="J505" t="s">
        <v>23</v>
      </c>
      <c r="K505" t="s">
        <v>1847</v>
      </c>
      <c r="L505" t="s">
        <v>1847</v>
      </c>
      <c r="N505" t="s">
        <v>1832</v>
      </c>
      <c r="Q505" t="s">
        <v>1845</v>
      </c>
      <c r="R505">
        <v>603</v>
      </c>
      <c r="S505">
        <v>200</v>
      </c>
    </row>
    <row r="506" spans="1:20">
      <c r="A506" t="s">
        <v>26</v>
      </c>
      <c r="C506" t="s">
        <v>20</v>
      </c>
      <c r="D506" t="s">
        <v>21</v>
      </c>
      <c r="E506" t="s">
        <v>5</v>
      </c>
      <c r="G506" t="s">
        <v>22</v>
      </c>
      <c r="H506">
        <v>481171</v>
      </c>
      <c r="I506">
        <v>483330</v>
      </c>
      <c r="J506" t="s">
        <v>23</v>
      </c>
      <c r="K506" t="s">
        <v>1850</v>
      </c>
      <c r="L506" t="s">
        <v>1850</v>
      </c>
      <c r="N506" t="s">
        <v>1851</v>
      </c>
      <c r="Q506" t="s">
        <v>1848</v>
      </c>
      <c r="R506">
        <v>2160</v>
      </c>
      <c r="S506">
        <v>719</v>
      </c>
    </row>
    <row r="507" spans="1:20">
      <c r="A507" t="s">
        <v>26</v>
      </c>
      <c r="C507" t="s">
        <v>20</v>
      </c>
      <c r="D507" t="s">
        <v>21</v>
      </c>
      <c r="E507" t="s">
        <v>5</v>
      </c>
      <c r="G507" t="s">
        <v>22</v>
      </c>
      <c r="H507">
        <v>483553</v>
      </c>
      <c r="I507">
        <v>484002</v>
      </c>
      <c r="J507" t="s">
        <v>23</v>
      </c>
      <c r="K507" t="s">
        <v>1854</v>
      </c>
      <c r="L507" t="s">
        <v>1854</v>
      </c>
      <c r="N507" t="s">
        <v>1855</v>
      </c>
      <c r="Q507" t="s">
        <v>1852</v>
      </c>
      <c r="R507">
        <v>450</v>
      </c>
      <c r="S507">
        <v>149</v>
      </c>
    </row>
    <row r="508" spans="1:20">
      <c r="A508" t="s">
        <v>57</v>
      </c>
      <c r="C508" t="s">
        <v>20</v>
      </c>
      <c r="D508" t="s">
        <v>21</v>
      </c>
      <c r="E508" t="s">
        <v>5</v>
      </c>
      <c r="G508" t="s">
        <v>22</v>
      </c>
      <c r="H508">
        <v>484138</v>
      </c>
      <c r="I508">
        <v>484212</v>
      </c>
      <c r="J508" t="s">
        <v>23</v>
      </c>
      <c r="N508" t="s">
        <v>752</v>
      </c>
      <c r="Q508" t="s">
        <v>1856</v>
      </c>
      <c r="R508">
        <v>75</v>
      </c>
      <c r="T508" t="s">
        <v>753</v>
      </c>
    </row>
    <row r="509" spans="1:20">
      <c r="A509" t="s">
        <v>57</v>
      </c>
      <c r="C509" t="s">
        <v>20</v>
      </c>
      <c r="D509" t="s">
        <v>21</v>
      </c>
      <c r="E509" t="s">
        <v>5</v>
      </c>
      <c r="G509" t="s">
        <v>22</v>
      </c>
      <c r="H509">
        <v>484217</v>
      </c>
      <c r="I509">
        <v>484307</v>
      </c>
      <c r="J509" t="s">
        <v>23</v>
      </c>
      <c r="N509" t="s">
        <v>103</v>
      </c>
      <c r="Q509" t="s">
        <v>1858</v>
      </c>
      <c r="R509">
        <v>91</v>
      </c>
      <c r="T509" t="s">
        <v>1860</v>
      </c>
    </row>
    <row r="510" spans="1:20">
      <c r="A510" t="s">
        <v>57</v>
      </c>
      <c r="C510" t="s">
        <v>20</v>
      </c>
      <c r="D510" t="s">
        <v>21</v>
      </c>
      <c r="E510" t="s">
        <v>5</v>
      </c>
      <c r="G510" t="s">
        <v>22</v>
      </c>
      <c r="H510">
        <v>484327</v>
      </c>
      <c r="I510">
        <v>484401</v>
      </c>
      <c r="J510" t="s">
        <v>23</v>
      </c>
      <c r="N510" t="s">
        <v>318</v>
      </c>
      <c r="Q510" t="s">
        <v>1861</v>
      </c>
      <c r="R510">
        <v>75</v>
      </c>
      <c r="T510" t="s">
        <v>319</v>
      </c>
    </row>
    <row r="511" spans="1:20">
      <c r="A511" t="s">
        <v>57</v>
      </c>
      <c r="C511" t="s">
        <v>20</v>
      </c>
      <c r="D511" t="s">
        <v>21</v>
      </c>
      <c r="E511" t="s">
        <v>5</v>
      </c>
      <c r="G511" t="s">
        <v>22</v>
      </c>
      <c r="H511">
        <v>484413</v>
      </c>
      <c r="I511">
        <v>484487</v>
      </c>
      <c r="J511" t="s">
        <v>23</v>
      </c>
      <c r="N511" t="s">
        <v>848</v>
      </c>
      <c r="Q511" t="s">
        <v>1863</v>
      </c>
      <c r="R511">
        <v>75</v>
      </c>
      <c r="T511" t="s">
        <v>849</v>
      </c>
    </row>
    <row r="512" spans="1:20">
      <c r="A512" t="s">
        <v>57</v>
      </c>
      <c r="C512" t="s">
        <v>20</v>
      </c>
      <c r="D512" t="s">
        <v>21</v>
      </c>
      <c r="E512" t="s">
        <v>5</v>
      </c>
      <c r="G512" t="s">
        <v>22</v>
      </c>
      <c r="H512">
        <v>484521</v>
      </c>
      <c r="I512">
        <v>484596</v>
      </c>
      <c r="J512" t="s">
        <v>23</v>
      </c>
      <c r="N512" t="s">
        <v>411</v>
      </c>
      <c r="Q512" t="s">
        <v>1865</v>
      </c>
      <c r="R512">
        <v>76</v>
      </c>
      <c r="T512" t="s">
        <v>412</v>
      </c>
    </row>
    <row r="513" spans="1:20">
      <c r="A513" t="s">
        <v>57</v>
      </c>
      <c r="C513" t="s">
        <v>20</v>
      </c>
      <c r="D513" t="s">
        <v>21</v>
      </c>
      <c r="E513" t="s">
        <v>5</v>
      </c>
      <c r="G513" t="s">
        <v>22</v>
      </c>
      <c r="H513">
        <v>484605</v>
      </c>
      <c r="I513">
        <v>484686</v>
      </c>
      <c r="J513" t="s">
        <v>23</v>
      </c>
      <c r="N513" t="s">
        <v>415</v>
      </c>
      <c r="Q513" t="s">
        <v>1867</v>
      </c>
      <c r="R513">
        <v>82</v>
      </c>
      <c r="T513" t="s">
        <v>416</v>
      </c>
    </row>
    <row r="514" spans="1:20">
      <c r="A514" t="s">
        <v>57</v>
      </c>
      <c r="C514" t="s">
        <v>20</v>
      </c>
      <c r="D514" t="s">
        <v>21</v>
      </c>
      <c r="E514" t="s">
        <v>5</v>
      </c>
      <c r="G514" t="s">
        <v>22</v>
      </c>
      <c r="H514">
        <v>484755</v>
      </c>
      <c r="I514">
        <v>484838</v>
      </c>
      <c r="J514" t="s">
        <v>23</v>
      </c>
      <c r="N514" t="s">
        <v>415</v>
      </c>
      <c r="Q514" t="s">
        <v>1869</v>
      </c>
      <c r="R514">
        <v>84</v>
      </c>
      <c r="T514" t="s">
        <v>1871</v>
      </c>
    </row>
    <row r="515" spans="1:20">
      <c r="A515" t="s">
        <v>26</v>
      </c>
      <c r="C515" t="s">
        <v>20</v>
      </c>
      <c r="D515" t="s">
        <v>21</v>
      </c>
      <c r="E515" t="s">
        <v>5</v>
      </c>
      <c r="G515" t="s">
        <v>22</v>
      </c>
      <c r="H515">
        <v>485311</v>
      </c>
      <c r="I515">
        <v>485835</v>
      </c>
      <c r="J515" t="s">
        <v>23</v>
      </c>
      <c r="K515" t="s">
        <v>1874</v>
      </c>
      <c r="L515" t="s">
        <v>1874</v>
      </c>
      <c r="N515" t="s">
        <v>1610</v>
      </c>
      <c r="Q515" t="s">
        <v>1872</v>
      </c>
      <c r="R515">
        <v>525</v>
      </c>
      <c r="S515">
        <v>174</v>
      </c>
    </row>
    <row r="516" spans="1:20">
      <c r="A516" t="s">
        <v>26</v>
      </c>
      <c r="C516" t="s">
        <v>20</v>
      </c>
      <c r="D516" t="s">
        <v>21</v>
      </c>
      <c r="E516" t="s">
        <v>5</v>
      </c>
      <c r="G516" t="s">
        <v>22</v>
      </c>
      <c r="H516">
        <v>486466</v>
      </c>
      <c r="I516">
        <v>487269</v>
      </c>
      <c r="J516" t="s">
        <v>23</v>
      </c>
      <c r="K516" t="s">
        <v>1877</v>
      </c>
      <c r="L516" t="s">
        <v>1877</v>
      </c>
      <c r="N516" t="s">
        <v>1878</v>
      </c>
      <c r="Q516" t="s">
        <v>1875</v>
      </c>
      <c r="R516">
        <v>804</v>
      </c>
      <c r="S516">
        <v>267</v>
      </c>
    </row>
    <row r="517" spans="1:20">
      <c r="A517" t="s">
        <v>26</v>
      </c>
      <c r="C517" t="s">
        <v>20</v>
      </c>
      <c r="D517" t="s">
        <v>21</v>
      </c>
      <c r="E517" t="s">
        <v>5</v>
      </c>
      <c r="G517" t="s">
        <v>22</v>
      </c>
      <c r="H517">
        <v>487888</v>
      </c>
      <c r="I517">
        <v>488118</v>
      </c>
      <c r="J517" t="s">
        <v>23</v>
      </c>
      <c r="K517" t="s">
        <v>1880</v>
      </c>
      <c r="L517" t="s">
        <v>1880</v>
      </c>
      <c r="N517" t="s">
        <v>36</v>
      </c>
      <c r="Q517" t="s">
        <v>1879</v>
      </c>
      <c r="R517">
        <v>231</v>
      </c>
      <c r="S517">
        <v>76</v>
      </c>
    </row>
    <row r="518" spans="1:20">
      <c r="A518" t="s">
        <v>26</v>
      </c>
      <c r="C518" t="s">
        <v>20</v>
      </c>
      <c r="D518" t="s">
        <v>21</v>
      </c>
      <c r="E518" t="s">
        <v>5</v>
      </c>
      <c r="G518" t="s">
        <v>22</v>
      </c>
      <c r="H518">
        <v>488287</v>
      </c>
      <c r="I518">
        <v>489690</v>
      </c>
      <c r="J518" t="s">
        <v>23</v>
      </c>
      <c r="K518" t="s">
        <v>1883</v>
      </c>
      <c r="L518" t="s">
        <v>1883</v>
      </c>
      <c r="N518" t="s">
        <v>772</v>
      </c>
      <c r="Q518" t="s">
        <v>1881</v>
      </c>
      <c r="R518">
        <v>1404</v>
      </c>
      <c r="S518">
        <v>467</v>
      </c>
    </row>
    <row r="519" spans="1:20">
      <c r="A519" t="s">
        <v>26</v>
      </c>
      <c r="C519" t="s">
        <v>20</v>
      </c>
      <c r="D519" t="s">
        <v>21</v>
      </c>
      <c r="E519" t="s">
        <v>5</v>
      </c>
      <c r="G519" t="s">
        <v>22</v>
      </c>
      <c r="H519">
        <v>490256</v>
      </c>
      <c r="I519">
        <v>491203</v>
      </c>
      <c r="J519" t="s">
        <v>73</v>
      </c>
      <c r="K519" t="s">
        <v>1886</v>
      </c>
      <c r="L519" t="s">
        <v>1886</v>
      </c>
      <c r="N519" t="s">
        <v>1110</v>
      </c>
      <c r="Q519" t="s">
        <v>1884</v>
      </c>
      <c r="R519">
        <v>948</v>
      </c>
      <c r="S519">
        <v>315</v>
      </c>
    </row>
    <row r="520" spans="1:20">
      <c r="A520" t="s">
        <v>26</v>
      </c>
      <c r="C520" t="s">
        <v>20</v>
      </c>
      <c r="D520" t="s">
        <v>21</v>
      </c>
      <c r="E520" t="s">
        <v>5</v>
      </c>
      <c r="G520" t="s">
        <v>22</v>
      </c>
      <c r="H520">
        <v>491285</v>
      </c>
      <c r="I520">
        <v>491704</v>
      </c>
      <c r="J520" t="s">
        <v>73</v>
      </c>
      <c r="K520" t="s">
        <v>1889</v>
      </c>
      <c r="L520" t="s">
        <v>1889</v>
      </c>
      <c r="N520" t="s">
        <v>1890</v>
      </c>
      <c r="Q520" t="s">
        <v>1887</v>
      </c>
      <c r="R520">
        <v>420</v>
      </c>
      <c r="S520">
        <v>139</v>
      </c>
    </row>
    <row r="521" spans="1:20">
      <c r="A521" t="s">
        <v>26</v>
      </c>
      <c r="C521" t="s">
        <v>20</v>
      </c>
      <c r="D521" t="s">
        <v>21</v>
      </c>
      <c r="E521" t="s">
        <v>5</v>
      </c>
      <c r="G521" t="s">
        <v>22</v>
      </c>
      <c r="H521">
        <v>492116</v>
      </c>
      <c r="I521">
        <v>492553</v>
      </c>
      <c r="J521" t="s">
        <v>23</v>
      </c>
      <c r="K521" t="s">
        <v>1893</v>
      </c>
      <c r="L521" t="s">
        <v>1893</v>
      </c>
      <c r="N521" t="s">
        <v>900</v>
      </c>
      <c r="Q521" t="s">
        <v>1891</v>
      </c>
      <c r="R521">
        <v>438</v>
      </c>
      <c r="S521">
        <v>145</v>
      </c>
    </row>
    <row r="522" spans="1:20">
      <c r="A522" t="s">
        <v>26</v>
      </c>
      <c r="C522" t="s">
        <v>20</v>
      </c>
      <c r="D522" t="s">
        <v>21</v>
      </c>
      <c r="E522" t="s">
        <v>5</v>
      </c>
      <c r="G522" t="s">
        <v>22</v>
      </c>
      <c r="H522">
        <v>493040</v>
      </c>
      <c r="I522">
        <v>493483</v>
      </c>
      <c r="J522" t="s">
        <v>73</v>
      </c>
      <c r="K522" t="s">
        <v>1896</v>
      </c>
      <c r="L522" t="s">
        <v>1896</v>
      </c>
      <c r="N522" t="s">
        <v>1897</v>
      </c>
      <c r="Q522" t="s">
        <v>1894</v>
      </c>
      <c r="R522">
        <v>444</v>
      </c>
      <c r="S522">
        <v>147</v>
      </c>
    </row>
    <row r="523" spans="1:20">
      <c r="A523" t="s">
        <v>26</v>
      </c>
      <c r="C523" t="s">
        <v>20</v>
      </c>
      <c r="D523" t="s">
        <v>21</v>
      </c>
      <c r="E523" t="s">
        <v>5</v>
      </c>
      <c r="G523" t="s">
        <v>22</v>
      </c>
      <c r="H523">
        <v>493682</v>
      </c>
      <c r="I523">
        <v>494320</v>
      </c>
      <c r="J523" t="s">
        <v>23</v>
      </c>
      <c r="K523" t="s">
        <v>1900</v>
      </c>
      <c r="L523" t="s">
        <v>1900</v>
      </c>
      <c r="N523" t="s">
        <v>36</v>
      </c>
      <c r="Q523" t="s">
        <v>1898</v>
      </c>
      <c r="R523">
        <v>639</v>
      </c>
      <c r="S523">
        <v>212</v>
      </c>
    </row>
    <row r="524" spans="1:20">
      <c r="A524" t="s">
        <v>26</v>
      </c>
      <c r="C524" t="s">
        <v>20</v>
      </c>
      <c r="D524" t="s">
        <v>21</v>
      </c>
      <c r="E524" t="s">
        <v>5</v>
      </c>
      <c r="G524" t="s">
        <v>22</v>
      </c>
      <c r="H524">
        <v>494877</v>
      </c>
      <c r="I524">
        <v>495080</v>
      </c>
      <c r="J524" t="s">
        <v>23</v>
      </c>
      <c r="K524" t="s">
        <v>1903</v>
      </c>
      <c r="L524" t="s">
        <v>1903</v>
      </c>
      <c r="N524" t="s">
        <v>1904</v>
      </c>
      <c r="Q524" t="s">
        <v>1901</v>
      </c>
      <c r="R524">
        <v>204</v>
      </c>
      <c r="S524">
        <v>67</v>
      </c>
    </row>
    <row r="525" spans="1:20">
      <c r="A525" t="s">
        <v>26</v>
      </c>
      <c r="C525" t="s">
        <v>20</v>
      </c>
      <c r="D525" t="s">
        <v>21</v>
      </c>
      <c r="E525" t="s">
        <v>5</v>
      </c>
      <c r="G525" t="s">
        <v>22</v>
      </c>
      <c r="H525">
        <v>495683</v>
      </c>
      <c r="I525">
        <v>495905</v>
      </c>
      <c r="J525" t="s">
        <v>73</v>
      </c>
      <c r="N525" t="s">
        <v>36</v>
      </c>
      <c r="Q525" t="s">
        <v>1905</v>
      </c>
      <c r="R525">
        <v>223</v>
      </c>
      <c r="T525" t="s">
        <v>1292</v>
      </c>
    </row>
    <row r="526" spans="1:20">
      <c r="A526" t="s">
        <v>26</v>
      </c>
      <c r="C526" t="s">
        <v>20</v>
      </c>
      <c r="D526" t="s">
        <v>21</v>
      </c>
      <c r="E526" t="s">
        <v>5</v>
      </c>
      <c r="G526" t="s">
        <v>22</v>
      </c>
      <c r="H526">
        <v>496041</v>
      </c>
      <c r="I526">
        <v>496301</v>
      </c>
      <c r="J526" t="s">
        <v>23</v>
      </c>
      <c r="K526" t="s">
        <v>1908</v>
      </c>
      <c r="L526" t="s">
        <v>1908</v>
      </c>
      <c r="N526" t="s">
        <v>36</v>
      </c>
      <c r="Q526" t="s">
        <v>1906</v>
      </c>
      <c r="R526">
        <v>261</v>
      </c>
      <c r="S526">
        <v>86</v>
      </c>
    </row>
    <row r="527" spans="1:20">
      <c r="A527" t="s">
        <v>26</v>
      </c>
      <c r="C527" t="s">
        <v>20</v>
      </c>
      <c r="D527" t="s">
        <v>21</v>
      </c>
      <c r="E527" t="s">
        <v>5</v>
      </c>
      <c r="G527" t="s">
        <v>22</v>
      </c>
      <c r="H527">
        <v>496469</v>
      </c>
      <c r="I527">
        <v>496951</v>
      </c>
      <c r="J527" t="s">
        <v>23</v>
      </c>
      <c r="K527" t="s">
        <v>1911</v>
      </c>
      <c r="L527" t="s">
        <v>1911</v>
      </c>
      <c r="N527" t="s">
        <v>36</v>
      </c>
      <c r="Q527" t="s">
        <v>1909</v>
      </c>
      <c r="R527">
        <v>483</v>
      </c>
      <c r="S527">
        <v>160</v>
      </c>
    </row>
    <row r="528" spans="1:20">
      <c r="A528" t="s">
        <v>26</v>
      </c>
      <c r="C528" t="s">
        <v>20</v>
      </c>
      <c r="D528" t="s">
        <v>21</v>
      </c>
      <c r="E528" t="s">
        <v>5</v>
      </c>
      <c r="G528" t="s">
        <v>22</v>
      </c>
      <c r="H528">
        <v>496997</v>
      </c>
      <c r="I528">
        <v>497365</v>
      </c>
      <c r="J528" t="s">
        <v>23</v>
      </c>
      <c r="N528" t="s">
        <v>1005</v>
      </c>
      <c r="Q528" t="s">
        <v>1912</v>
      </c>
      <c r="R528">
        <v>369</v>
      </c>
      <c r="T528" t="s">
        <v>665</v>
      </c>
    </row>
    <row r="529" spans="1:19">
      <c r="A529" t="s">
        <v>26</v>
      </c>
      <c r="C529" t="s">
        <v>20</v>
      </c>
      <c r="D529" t="s">
        <v>21</v>
      </c>
      <c r="E529" t="s">
        <v>5</v>
      </c>
      <c r="G529" t="s">
        <v>22</v>
      </c>
      <c r="H529">
        <v>497432</v>
      </c>
      <c r="I529">
        <v>498001</v>
      </c>
      <c r="J529" t="s">
        <v>23</v>
      </c>
      <c r="K529" t="s">
        <v>1916</v>
      </c>
      <c r="L529" t="s">
        <v>1916</v>
      </c>
      <c r="N529" t="s">
        <v>36</v>
      </c>
      <c r="Q529" t="s">
        <v>1914</v>
      </c>
      <c r="R529">
        <v>570</v>
      </c>
      <c r="S529">
        <v>189</v>
      </c>
    </row>
    <row r="530" spans="1:19">
      <c r="A530" t="s">
        <v>26</v>
      </c>
      <c r="C530" t="s">
        <v>20</v>
      </c>
      <c r="D530" t="s">
        <v>21</v>
      </c>
      <c r="E530" t="s">
        <v>5</v>
      </c>
      <c r="G530" t="s">
        <v>22</v>
      </c>
      <c r="H530">
        <v>498004</v>
      </c>
      <c r="I530">
        <v>499131</v>
      </c>
      <c r="J530" t="s">
        <v>23</v>
      </c>
      <c r="K530" t="s">
        <v>1919</v>
      </c>
      <c r="L530" t="s">
        <v>1919</v>
      </c>
      <c r="N530" t="s">
        <v>36</v>
      </c>
      <c r="Q530" t="s">
        <v>1917</v>
      </c>
      <c r="R530">
        <v>1128</v>
      </c>
      <c r="S530">
        <v>375</v>
      </c>
    </row>
    <row r="531" spans="1:19">
      <c r="A531" t="s">
        <v>26</v>
      </c>
      <c r="C531" t="s">
        <v>20</v>
      </c>
      <c r="D531" t="s">
        <v>21</v>
      </c>
      <c r="E531" t="s">
        <v>5</v>
      </c>
      <c r="G531" t="s">
        <v>22</v>
      </c>
      <c r="H531">
        <v>499165</v>
      </c>
      <c r="I531">
        <v>499392</v>
      </c>
      <c r="J531" t="s">
        <v>23</v>
      </c>
      <c r="K531" t="s">
        <v>1922</v>
      </c>
      <c r="L531" t="s">
        <v>1922</v>
      </c>
      <c r="N531" t="s">
        <v>36</v>
      </c>
      <c r="Q531" t="s">
        <v>1920</v>
      </c>
      <c r="R531">
        <v>228</v>
      </c>
      <c r="S531">
        <v>75</v>
      </c>
    </row>
    <row r="532" spans="1:19">
      <c r="A532" t="s">
        <v>26</v>
      </c>
      <c r="C532" t="s">
        <v>20</v>
      </c>
      <c r="D532" t="s">
        <v>21</v>
      </c>
      <c r="E532" t="s">
        <v>5</v>
      </c>
      <c r="G532" t="s">
        <v>22</v>
      </c>
      <c r="H532">
        <v>499452</v>
      </c>
      <c r="I532">
        <v>500228</v>
      </c>
      <c r="J532" t="s">
        <v>23</v>
      </c>
      <c r="K532" t="s">
        <v>1925</v>
      </c>
      <c r="L532" t="s">
        <v>1925</v>
      </c>
      <c r="N532" t="s">
        <v>1926</v>
      </c>
      <c r="Q532" t="s">
        <v>1923</v>
      </c>
      <c r="R532">
        <v>777</v>
      </c>
      <c r="S532">
        <v>258</v>
      </c>
    </row>
    <row r="533" spans="1:19">
      <c r="A533" t="s">
        <v>26</v>
      </c>
      <c r="C533" t="s">
        <v>20</v>
      </c>
      <c r="D533" t="s">
        <v>21</v>
      </c>
      <c r="E533" t="s">
        <v>5</v>
      </c>
      <c r="G533" t="s">
        <v>22</v>
      </c>
      <c r="H533">
        <v>500889</v>
      </c>
      <c r="I533">
        <v>501569</v>
      </c>
      <c r="J533" t="s">
        <v>23</v>
      </c>
      <c r="K533" t="s">
        <v>1929</v>
      </c>
      <c r="L533" t="s">
        <v>1929</v>
      </c>
      <c r="N533" t="s">
        <v>1930</v>
      </c>
      <c r="Q533" t="s">
        <v>1927</v>
      </c>
      <c r="R533">
        <v>681</v>
      </c>
      <c r="S533">
        <v>226</v>
      </c>
    </row>
    <row r="534" spans="1:19">
      <c r="A534" t="s">
        <v>26</v>
      </c>
      <c r="C534" t="s">
        <v>20</v>
      </c>
      <c r="D534" t="s">
        <v>21</v>
      </c>
      <c r="E534" t="s">
        <v>5</v>
      </c>
      <c r="G534" t="s">
        <v>22</v>
      </c>
      <c r="H534">
        <v>501676</v>
      </c>
      <c r="I534">
        <v>502245</v>
      </c>
      <c r="J534" t="s">
        <v>73</v>
      </c>
      <c r="K534" t="s">
        <v>1933</v>
      </c>
      <c r="L534" t="s">
        <v>1933</v>
      </c>
      <c r="N534" t="s">
        <v>36</v>
      </c>
      <c r="Q534" t="s">
        <v>1931</v>
      </c>
      <c r="R534">
        <v>570</v>
      </c>
      <c r="S534">
        <v>189</v>
      </c>
    </row>
    <row r="535" spans="1:19">
      <c r="A535" t="s">
        <v>26</v>
      </c>
      <c r="C535" t="s">
        <v>20</v>
      </c>
      <c r="D535" t="s">
        <v>21</v>
      </c>
      <c r="E535" t="s">
        <v>5</v>
      </c>
      <c r="G535" t="s">
        <v>22</v>
      </c>
      <c r="H535">
        <v>502232</v>
      </c>
      <c r="I535">
        <v>502549</v>
      </c>
      <c r="J535" t="s">
        <v>73</v>
      </c>
      <c r="K535" t="s">
        <v>1936</v>
      </c>
      <c r="L535" t="s">
        <v>1936</v>
      </c>
      <c r="N535" t="s">
        <v>1937</v>
      </c>
      <c r="Q535" t="s">
        <v>1934</v>
      </c>
      <c r="R535">
        <v>318</v>
      </c>
      <c r="S535">
        <v>105</v>
      </c>
    </row>
    <row r="536" spans="1:19">
      <c r="A536" t="s">
        <v>26</v>
      </c>
      <c r="C536" t="s">
        <v>20</v>
      </c>
      <c r="D536" t="s">
        <v>21</v>
      </c>
      <c r="E536" t="s">
        <v>5</v>
      </c>
      <c r="G536" t="s">
        <v>22</v>
      </c>
      <c r="H536">
        <v>502801</v>
      </c>
      <c r="I536">
        <v>503769</v>
      </c>
      <c r="J536" t="s">
        <v>73</v>
      </c>
      <c r="K536" t="s">
        <v>1940</v>
      </c>
      <c r="L536" t="s">
        <v>1940</v>
      </c>
      <c r="N536" t="s">
        <v>1941</v>
      </c>
      <c r="Q536" t="s">
        <v>1938</v>
      </c>
      <c r="R536">
        <v>969</v>
      </c>
      <c r="S536">
        <v>322</v>
      </c>
    </row>
    <row r="537" spans="1:19">
      <c r="A537" t="s">
        <v>26</v>
      </c>
      <c r="C537" t="s">
        <v>20</v>
      </c>
      <c r="D537" t="s">
        <v>21</v>
      </c>
      <c r="E537" t="s">
        <v>5</v>
      </c>
      <c r="G537" t="s">
        <v>22</v>
      </c>
      <c r="H537">
        <v>503973</v>
      </c>
      <c r="I537">
        <v>504449</v>
      </c>
      <c r="J537" t="s">
        <v>23</v>
      </c>
      <c r="K537" t="s">
        <v>1944</v>
      </c>
      <c r="L537" t="s">
        <v>1944</v>
      </c>
      <c r="N537" t="s">
        <v>36</v>
      </c>
      <c r="Q537" t="s">
        <v>1942</v>
      </c>
      <c r="R537">
        <v>477</v>
      </c>
      <c r="S537">
        <v>158</v>
      </c>
    </row>
    <row r="538" spans="1:19">
      <c r="A538" t="s">
        <v>26</v>
      </c>
      <c r="C538" t="s">
        <v>20</v>
      </c>
      <c r="D538" t="s">
        <v>21</v>
      </c>
      <c r="E538" t="s">
        <v>5</v>
      </c>
      <c r="G538" t="s">
        <v>22</v>
      </c>
      <c r="H538">
        <v>504555</v>
      </c>
      <c r="I538">
        <v>505751</v>
      </c>
      <c r="J538" t="s">
        <v>73</v>
      </c>
      <c r="K538" t="s">
        <v>1947</v>
      </c>
      <c r="L538" t="s">
        <v>1947</v>
      </c>
      <c r="N538" t="s">
        <v>1948</v>
      </c>
      <c r="Q538" t="s">
        <v>1945</v>
      </c>
      <c r="R538">
        <v>1197</v>
      </c>
      <c r="S538">
        <v>398</v>
      </c>
    </row>
    <row r="539" spans="1:19">
      <c r="A539" t="s">
        <v>26</v>
      </c>
      <c r="C539" t="s">
        <v>20</v>
      </c>
      <c r="D539" t="s">
        <v>21</v>
      </c>
      <c r="E539" t="s">
        <v>5</v>
      </c>
      <c r="G539" t="s">
        <v>22</v>
      </c>
      <c r="H539">
        <v>505893</v>
      </c>
      <c r="I539">
        <v>506558</v>
      </c>
      <c r="J539" t="s">
        <v>23</v>
      </c>
      <c r="K539" t="s">
        <v>1951</v>
      </c>
      <c r="L539" t="s">
        <v>1951</v>
      </c>
      <c r="N539" t="s">
        <v>386</v>
      </c>
      <c r="Q539" t="s">
        <v>1949</v>
      </c>
      <c r="R539">
        <v>666</v>
      </c>
      <c r="S539">
        <v>221</v>
      </c>
    </row>
    <row r="540" spans="1:19">
      <c r="A540" t="s">
        <v>26</v>
      </c>
      <c r="C540" t="s">
        <v>20</v>
      </c>
      <c r="D540" t="s">
        <v>21</v>
      </c>
      <c r="E540" t="s">
        <v>5</v>
      </c>
      <c r="G540" t="s">
        <v>22</v>
      </c>
      <c r="H540">
        <v>506697</v>
      </c>
      <c r="I540">
        <v>507074</v>
      </c>
      <c r="J540" t="s">
        <v>23</v>
      </c>
      <c r="K540" t="s">
        <v>1954</v>
      </c>
      <c r="L540" t="s">
        <v>1954</v>
      </c>
      <c r="N540" t="s">
        <v>253</v>
      </c>
      <c r="Q540" t="s">
        <v>1952</v>
      </c>
      <c r="R540">
        <v>378</v>
      </c>
      <c r="S540">
        <v>125</v>
      </c>
    </row>
    <row r="541" spans="1:19">
      <c r="A541" t="s">
        <v>26</v>
      </c>
      <c r="C541" t="s">
        <v>20</v>
      </c>
      <c r="D541" t="s">
        <v>21</v>
      </c>
      <c r="E541" t="s">
        <v>5</v>
      </c>
      <c r="G541" t="s">
        <v>22</v>
      </c>
      <c r="H541">
        <v>507158</v>
      </c>
      <c r="I541">
        <v>508462</v>
      </c>
      <c r="J541" t="s">
        <v>23</v>
      </c>
      <c r="K541" t="s">
        <v>1957</v>
      </c>
      <c r="L541" t="s">
        <v>1957</v>
      </c>
      <c r="N541" t="s">
        <v>1958</v>
      </c>
      <c r="Q541" t="s">
        <v>1955</v>
      </c>
      <c r="R541">
        <v>1305</v>
      </c>
      <c r="S541">
        <v>434</v>
      </c>
    </row>
    <row r="542" spans="1:19">
      <c r="A542" t="s">
        <v>26</v>
      </c>
      <c r="C542" t="s">
        <v>20</v>
      </c>
      <c r="D542" t="s">
        <v>21</v>
      </c>
      <c r="E542" t="s">
        <v>5</v>
      </c>
      <c r="G542" t="s">
        <v>22</v>
      </c>
      <c r="H542">
        <v>508513</v>
      </c>
      <c r="I542">
        <v>509673</v>
      </c>
      <c r="J542" t="s">
        <v>23</v>
      </c>
      <c r="K542" t="s">
        <v>1961</v>
      </c>
      <c r="L542" t="s">
        <v>1961</v>
      </c>
      <c r="N542" t="s">
        <v>1197</v>
      </c>
      <c r="Q542" t="s">
        <v>1959</v>
      </c>
      <c r="R542">
        <v>1161</v>
      </c>
      <c r="S542">
        <v>386</v>
      </c>
    </row>
    <row r="543" spans="1:19">
      <c r="A543" t="s">
        <v>26</v>
      </c>
      <c r="C543" t="s">
        <v>20</v>
      </c>
      <c r="D543" t="s">
        <v>21</v>
      </c>
      <c r="E543" t="s">
        <v>5</v>
      </c>
      <c r="G543" t="s">
        <v>22</v>
      </c>
      <c r="H543">
        <v>509713</v>
      </c>
      <c r="I543">
        <v>510609</v>
      </c>
      <c r="J543" t="s">
        <v>73</v>
      </c>
      <c r="K543" t="s">
        <v>1964</v>
      </c>
      <c r="L543" t="s">
        <v>1964</v>
      </c>
      <c r="N543" t="s">
        <v>810</v>
      </c>
      <c r="Q543" t="s">
        <v>1962</v>
      </c>
      <c r="R543">
        <v>897</v>
      </c>
      <c r="S543">
        <v>298</v>
      </c>
    </row>
    <row r="544" spans="1:19">
      <c r="A544" t="s">
        <v>26</v>
      </c>
      <c r="C544" t="s">
        <v>20</v>
      </c>
      <c r="D544" t="s">
        <v>21</v>
      </c>
      <c r="E544" t="s">
        <v>5</v>
      </c>
      <c r="G544" t="s">
        <v>22</v>
      </c>
      <c r="H544">
        <v>510736</v>
      </c>
      <c r="I544">
        <v>511983</v>
      </c>
      <c r="J544" t="s">
        <v>23</v>
      </c>
      <c r="K544" t="s">
        <v>1967</v>
      </c>
      <c r="L544" t="s">
        <v>1967</v>
      </c>
      <c r="N544" t="s">
        <v>1968</v>
      </c>
      <c r="Q544" t="s">
        <v>1965</v>
      </c>
      <c r="R544">
        <v>1248</v>
      </c>
      <c r="S544">
        <v>415</v>
      </c>
    </row>
    <row r="545" spans="1:20">
      <c r="A545" t="s">
        <v>26</v>
      </c>
      <c r="C545" t="s">
        <v>20</v>
      </c>
      <c r="D545" t="s">
        <v>21</v>
      </c>
      <c r="E545" t="s">
        <v>5</v>
      </c>
      <c r="G545" t="s">
        <v>22</v>
      </c>
      <c r="H545">
        <v>512217</v>
      </c>
      <c r="I545">
        <v>513605</v>
      </c>
      <c r="J545" t="s">
        <v>23</v>
      </c>
      <c r="K545" t="s">
        <v>1971</v>
      </c>
      <c r="L545" t="s">
        <v>1971</v>
      </c>
      <c r="N545" t="s">
        <v>1497</v>
      </c>
      <c r="Q545" t="s">
        <v>1969</v>
      </c>
      <c r="R545">
        <v>1389</v>
      </c>
      <c r="S545">
        <v>462</v>
      </c>
    </row>
    <row r="546" spans="1:20">
      <c r="A546" t="s">
        <v>26</v>
      </c>
      <c r="C546" t="s">
        <v>20</v>
      </c>
      <c r="D546" t="s">
        <v>21</v>
      </c>
      <c r="E546" t="s">
        <v>5</v>
      </c>
      <c r="G546" t="s">
        <v>22</v>
      </c>
      <c r="H546">
        <v>513701</v>
      </c>
      <c r="I546">
        <v>514996</v>
      </c>
      <c r="J546" t="s">
        <v>23</v>
      </c>
      <c r="K546" t="s">
        <v>1974</v>
      </c>
      <c r="L546" t="s">
        <v>1974</v>
      </c>
      <c r="N546" t="s">
        <v>772</v>
      </c>
      <c r="Q546" t="s">
        <v>1972</v>
      </c>
      <c r="R546">
        <v>1296</v>
      </c>
      <c r="S546">
        <v>431</v>
      </c>
    </row>
    <row r="547" spans="1:20">
      <c r="A547" t="s">
        <v>26</v>
      </c>
      <c r="C547" t="s">
        <v>20</v>
      </c>
      <c r="D547" t="s">
        <v>21</v>
      </c>
      <c r="E547" t="s">
        <v>5</v>
      </c>
      <c r="G547" t="s">
        <v>22</v>
      </c>
      <c r="H547">
        <v>515327</v>
      </c>
      <c r="I547">
        <v>515744</v>
      </c>
      <c r="J547" t="s">
        <v>23</v>
      </c>
      <c r="N547" t="s">
        <v>1977</v>
      </c>
      <c r="Q547" t="s">
        <v>1975</v>
      </c>
      <c r="R547">
        <v>418</v>
      </c>
      <c r="T547" t="s">
        <v>665</v>
      </c>
    </row>
    <row r="548" spans="1:20">
      <c r="A548" t="s">
        <v>26</v>
      </c>
      <c r="C548" t="s">
        <v>20</v>
      </c>
      <c r="D548" t="s">
        <v>21</v>
      </c>
      <c r="E548" t="s">
        <v>5</v>
      </c>
      <c r="G548" t="s">
        <v>22</v>
      </c>
      <c r="H548">
        <v>515939</v>
      </c>
      <c r="I548">
        <v>516124</v>
      </c>
      <c r="J548" t="s">
        <v>23</v>
      </c>
      <c r="K548" t="s">
        <v>1980</v>
      </c>
      <c r="L548" t="s">
        <v>1980</v>
      </c>
      <c r="N548" t="s">
        <v>36</v>
      </c>
      <c r="Q548" t="s">
        <v>1978</v>
      </c>
      <c r="R548">
        <v>186</v>
      </c>
      <c r="S548">
        <v>61</v>
      </c>
    </row>
    <row r="549" spans="1:20">
      <c r="A549" t="s">
        <v>26</v>
      </c>
      <c r="C549" t="s">
        <v>20</v>
      </c>
      <c r="D549" t="s">
        <v>21</v>
      </c>
      <c r="E549" t="s">
        <v>5</v>
      </c>
      <c r="G549" t="s">
        <v>22</v>
      </c>
      <c r="H549">
        <v>516438</v>
      </c>
      <c r="I549">
        <v>516764</v>
      </c>
      <c r="J549" t="s">
        <v>23</v>
      </c>
      <c r="K549" t="s">
        <v>1983</v>
      </c>
      <c r="L549" t="s">
        <v>1983</v>
      </c>
      <c r="N549" t="s">
        <v>36</v>
      </c>
      <c r="Q549" t="s">
        <v>1981</v>
      </c>
      <c r="R549">
        <v>327</v>
      </c>
      <c r="S549">
        <v>108</v>
      </c>
    </row>
    <row r="550" spans="1:20">
      <c r="A550" t="s">
        <v>26</v>
      </c>
      <c r="C550" t="s">
        <v>20</v>
      </c>
      <c r="D550" t="s">
        <v>21</v>
      </c>
      <c r="E550" t="s">
        <v>5</v>
      </c>
      <c r="G550" t="s">
        <v>22</v>
      </c>
      <c r="H550">
        <v>517145</v>
      </c>
      <c r="I550">
        <v>518491</v>
      </c>
      <c r="J550" t="s">
        <v>23</v>
      </c>
      <c r="K550" t="s">
        <v>1986</v>
      </c>
      <c r="L550" t="s">
        <v>1986</v>
      </c>
      <c r="N550" t="s">
        <v>1987</v>
      </c>
      <c r="Q550" t="s">
        <v>1984</v>
      </c>
      <c r="R550">
        <v>1347</v>
      </c>
      <c r="S550">
        <v>448</v>
      </c>
    </row>
    <row r="551" spans="1:20">
      <c r="A551" t="s">
        <v>26</v>
      </c>
      <c r="C551" t="s">
        <v>20</v>
      </c>
      <c r="D551" t="s">
        <v>21</v>
      </c>
      <c r="E551" t="s">
        <v>5</v>
      </c>
      <c r="G551" t="s">
        <v>22</v>
      </c>
      <c r="H551">
        <v>518573</v>
      </c>
      <c r="I551">
        <v>518876</v>
      </c>
      <c r="J551" t="s">
        <v>73</v>
      </c>
      <c r="N551" t="s">
        <v>36</v>
      </c>
      <c r="Q551" t="s">
        <v>1988</v>
      </c>
      <c r="R551">
        <v>304</v>
      </c>
      <c r="T551" t="s">
        <v>665</v>
      </c>
    </row>
    <row r="552" spans="1:20">
      <c r="A552" t="s">
        <v>26</v>
      </c>
      <c r="C552" t="s">
        <v>20</v>
      </c>
      <c r="D552" t="s">
        <v>21</v>
      </c>
      <c r="E552" t="s">
        <v>5</v>
      </c>
      <c r="G552" t="s">
        <v>22</v>
      </c>
      <c r="H552">
        <v>519071</v>
      </c>
      <c r="I552">
        <v>520015</v>
      </c>
      <c r="J552" t="s">
        <v>23</v>
      </c>
      <c r="K552" t="s">
        <v>1992</v>
      </c>
      <c r="L552" t="s">
        <v>1992</v>
      </c>
      <c r="N552" t="s">
        <v>1993</v>
      </c>
      <c r="Q552" t="s">
        <v>1990</v>
      </c>
      <c r="R552">
        <v>945</v>
      </c>
      <c r="S552">
        <v>314</v>
      </c>
    </row>
    <row r="553" spans="1:20">
      <c r="A553" t="s">
        <v>26</v>
      </c>
      <c r="C553" t="s">
        <v>20</v>
      </c>
      <c r="D553" t="s">
        <v>21</v>
      </c>
      <c r="E553" t="s">
        <v>5</v>
      </c>
      <c r="G553" t="s">
        <v>22</v>
      </c>
      <c r="H553">
        <v>520078</v>
      </c>
      <c r="I553">
        <v>521115</v>
      </c>
      <c r="J553" t="s">
        <v>23</v>
      </c>
      <c r="K553" t="s">
        <v>1996</v>
      </c>
      <c r="L553" t="s">
        <v>1996</v>
      </c>
      <c r="N553" t="s">
        <v>1058</v>
      </c>
      <c r="Q553" t="s">
        <v>1994</v>
      </c>
      <c r="R553">
        <v>1038</v>
      </c>
      <c r="S553">
        <v>345</v>
      </c>
    </row>
    <row r="554" spans="1:20">
      <c r="A554" t="s">
        <v>26</v>
      </c>
      <c r="C554" t="s">
        <v>20</v>
      </c>
      <c r="D554" t="s">
        <v>21</v>
      </c>
      <c r="E554" t="s">
        <v>5</v>
      </c>
      <c r="G554" t="s">
        <v>22</v>
      </c>
      <c r="H554">
        <v>521562</v>
      </c>
      <c r="I554">
        <v>521903</v>
      </c>
      <c r="J554" t="s">
        <v>73</v>
      </c>
      <c r="K554" t="s">
        <v>1999</v>
      </c>
      <c r="L554" t="s">
        <v>1999</v>
      </c>
      <c r="N554" t="s">
        <v>36</v>
      </c>
      <c r="Q554" t="s">
        <v>1997</v>
      </c>
      <c r="R554">
        <v>342</v>
      </c>
      <c r="S554">
        <v>113</v>
      </c>
    </row>
    <row r="555" spans="1:20">
      <c r="A555" t="s">
        <v>26</v>
      </c>
      <c r="C555" t="s">
        <v>20</v>
      </c>
      <c r="D555" t="s">
        <v>21</v>
      </c>
      <c r="E555" t="s">
        <v>5</v>
      </c>
      <c r="G555" t="s">
        <v>22</v>
      </c>
      <c r="H555">
        <v>522077</v>
      </c>
      <c r="I555">
        <v>522324</v>
      </c>
      <c r="J555" t="s">
        <v>23</v>
      </c>
      <c r="N555" t="s">
        <v>2001</v>
      </c>
      <c r="Q555" t="s">
        <v>2000</v>
      </c>
      <c r="R555">
        <v>248</v>
      </c>
      <c r="T555" t="s">
        <v>1292</v>
      </c>
    </row>
    <row r="556" spans="1:20">
      <c r="A556" t="s">
        <v>26</v>
      </c>
      <c r="C556" t="s">
        <v>20</v>
      </c>
      <c r="D556" t="s">
        <v>21</v>
      </c>
      <c r="E556" t="s">
        <v>5</v>
      </c>
      <c r="G556" t="s">
        <v>22</v>
      </c>
      <c r="H556">
        <v>522405</v>
      </c>
      <c r="I556">
        <v>522671</v>
      </c>
      <c r="J556" t="s">
        <v>73</v>
      </c>
      <c r="K556" t="s">
        <v>2004</v>
      </c>
      <c r="L556" t="s">
        <v>2004</v>
      </c>
      <c r="N556" t="s">
        <v>36</v>
      </c>
      <c r="Q556" t="s">
        <v>2002</v>
      </c>
      <c r="R556">
        <v>267</v>
      </c>
      <c r="S556">
        <v>88</v>
      </c>
    </row>
    <row r="557" spans="1:20">
      <c r="A557" t="s">
        <v>26</v>
      </c>
      <c r="C557" t="s">
        <v>20</v>
      </c>
      <c r="D557" t="s">
        <v>21</v>
      </c>
      <c r="E557" t="s">
        <v>5</v>
      </c>
      <c r="G557" t="s">
        <v>22</v>
      </c>
      <c r="H557">
        <v>522916</v>
      </c>
      <c r="I557">
        <v>523710</v>
      </c>
      <c r="J557" t="s">
        <v>23</v>
      </c>
      <c r="K557" t="s">
        <v>2007</v>
      </c>
      <c r="L557" t="s">
        <v>2007</v>
      </c>
      <c r="N557" t="s">
        <v>2008</v>
      </c>
      <c r="Q557" t="s">
        <v>2005</v>
      </c>
      <c r="R557">
        <v>795</v>
      </c>
      <c r="S557">
        <v>264</v>
      </c>
    </row>
    <row r="558" spans="1:20">
      <c r="A558" t="s">
        <v>26</v>
      </c>
      <c r="C558" t="s">
        <v>20</v>
      </c>
      <c r="D558" t="s">
        <v>21</v>
      </c>
      <c r="E558" t="s">
        <v>5</v>
      </c>
      <c r="G558" t="s">
        <v>22</v>
      </c>
      <c r="H558">
        <v>523854</v>
      </c>
      <c r="I558">
        <v>524057</v>
      </c>
      <c r="J558" t="s">
        <v>23</v>
      </c>
      <c r="K558" t="s">
        <v>2011</v>
      </c>
      <c r="L558" t="s">
        <v>2011</v>
      </c>
      <c r="N558" t="s">
        <v>36</v>
      </c>
      <c r="Q558" t="s">
        <v>2009</v>
      </c>
      <c r="R558">
        <v>204</v>
      </c>
      <c r="S558">
        <v>67</v>
      </c>
    </row>
    <row r="559" spans="1:20">
      <c r="A559" t="s">
        <v>26</v>
      </c>
      <c r="C559" t="s">
        <v>20</v>
      </c>
      <c r="D559" t="s">
        <v>21</v>
      </c>
      <c r="E559" t="s">
        <v>5</v>
      </c>
      <c r="G559" t="s">
        <v>22</v>
      </c>
      <c r="H559">
        <v>524208</v>
      </c>
      <c r="I559">
        <v>525257</v>
      </c>
      <c r="J559" t="s">
        <v>23</v>
      </c>
      <c r="K559" t="s">
        <v>2014</v>
      </c>
      <c r="L559" t="s">
        <v>2014</v>
      </c>
      <c r="N559" t="s">
        <v>2015</v>
      </c>
      <c r="Q559" t="s">
        <v>2012</v>
      </c>
      <c r="R559">
        <v>1050</v>
      </c>
      <c r="S559">
        <v>349</v>
      </c>
    </row>
    <row r="560" spans="1:20">
      <c r="A560" t="s">
        <v>26</v>
      </c>
      <c r="C560" t="s">
        <v>20</v>
      </c>
      <c r="D560" t="s">
        <v>21</v>
      </c>
      <c r="E560" t="s">
        <v>5</v>
      </c>
      <c r="G560" t="s">
        <v>22</v>
      </c>
      <c r="H560">
        <v>525365</v>
      </c>
      <c r="I560">
        <v>525748</v>
      </c>
      <c r="J560" t="s">
        <v>23</v>
      </c>
      <c r="K560" t="s">
        <v>2018</v>
      </c>
      <c r="L560" t="s">
        <v>2018</v>
      </c>
      <c r="N560" t="s">
        <v>36</v>
      </c>
      <c r="Q560" t="s">
        <v>2016</v>
      </c>
      <c r="R560">
        <v>384</v>
      </c>
      <c r="S560">
        <v>127</v>
      </c>
    </row>
    <row r="561" spans="1:19">
      <c r="A561" t="s">
        <v>26</v>
      </c>
      <c r="C561" t="s">
        <v>20</v>
      </c>
      <c r="D561" t="s">
        <v>21</v>
      </c>
      <c r="E561" t="s">
        <v>5</v>
      </c>
      <c r="G561" t="s">
        <v>22</v>
      </c>
      <c r="H561">
        <v>525861</v>
      </c>
      <c r="I561">
        <v>526823</v>
      </c>
      <c r="J561" t="s">
        <v>23</v>
      </c>
      <c r="K561" t="s">
        <v>2021</v>
      </c>
      <c r="L561" t="s">
        <v>2021</v>
      </c>
      <c r="N561" t="s">
        <v>2022</v>
      </c>
      <c r="Q561" t="s">
        <v>2019</v>
      </c>
      <c r="R561">
        <v>963</v>
      </c>
      <c r="S561">
        <v>320</v>
      </c>
    </row>
    <row r="562" spans="1:19">
      <c r="A562" t="s">
        <v>26</v>
      </c>
      <c r="C562" t="s">
        <v>20</v>
      </c>
      <c r="D562" t="s">
        <v>21</v>
      </c>
      <c r="E562" t="s">
        <v>5</v>
      </c>
      <c r="G562" t="s">
        <v>22</v>
      </c>
      <c r="H562">
        <v>526882</v>
      </c>
      <c r="I562">
        <v>527931</v>
      </c>
      <c r="J562" t="s">
        <v>73</v>
      </c>
      <c r="K562" t="s">
        <v>2025</v>
      </c>
      <c r="L562" t="s">
        <v>2025</v>
      </c>
      <c r="N562" t="s">
        <v>2026</v>
      </c>
      <c r="Q562" t="s">
        <v>2023</v>
      </c>
      <c r="R562">
        <v>1050</v>
      </c>
      <c r="S562">
        <v>349</v>
      </c>
    </row>
    <row r="563" spans="1:19">
      <c r="A563" t="s">
        <v>26</v>
      </c>
      <c r="C563" t="s">
        <v>20</v>
      </c>
      <c r="D563" t="s">
        <v>21</v>
      </c>
      <c r="E563" t="s">
        <v>5</v>
      </c>
      <c r="G563" t="s">
        <v>22</v>
      </c>
      <c r="H563">
        <v>528091</v>
      </c>
      <c r="I563">
        <v>528495</v>
      </c>
      <c r="J563" t="s">
        <v>23</v>
      </c>
      <c r="K563" t="s">
        <v>2029</v>
      </c>
      <c r="L563" t="s">
        <v>2029</v>
      </c>
      <c r="N563" t="s">
        <v>2030</v>
      </c>
      <c r="Q563" t="s">
        <v>2027</v>
      </c>
      <c r="R563">
        <v>405</v>
      </c>
      <c r="S563">
        <v>134</v>
      </c>
    </row>
    <row r="564" spans="1:19">
      <c r="A564" t="s">
        <v>26</v>
      </c>
      <c r="C564" t="s">
        <v>20</v>
      </c>
      <c r="D564" t="s">
        <v>21</v>
      </c>
      <c r="E564" t="s">
        <v>5</v>
      </c>
      <c r="G564" t="s">
        <v>22</v>
      </c>
      <c r="H564">
        <v>528718</v>
      </c>
      <c r="I564">
        <v>530007</v>
      </c>
      <c r="J564" t="s">
        <v>23</v>
      </c>
      <c r="K564" t="s">
        <v>2033</v>
      </c>
      <c r="L564" t="s">
        <v>2033</v>
      </c>
      <c r="N564" t="s">
        <v>2034</v>
      </c>
      <c r="Q564" t="s">
        <v>2031</v>
      </c>
      <c r="R564">
        <v>1290</v>
      </c>
      <c r="S564">
        <v>429</v>
      </c>
    </row>
    <row r="565" spans="1:19">
      <c r="A565" t="s">
        <v>26</v>
      </c>
      <c r="C565" t="s">
        <v>20</v>
      </c>
      <c r="D565" t="s">
        <v>21</v>
      </c>
      <c r="E565" t="s">
        <v>5</v>
      </c>
      <c r="G565" t="s">
        <v>22</v>
      </c>
      <c r="H565">
        <v>530045</v>
      </c>
      <c r="I565">
        <v>531427</v>
      </c>
      <c r="J565" t="s">
        <v>73</v>
      </c>
      <c r="K565" t="s">
        <v>2037</v>
      </c>
      <c r="L565" t="s">
        <v>2037</v>
      </c>
      <c r="N565" t="s">
        <v>1497</v>
      </c>
      <c r="Q565" t="s">
        <v>2035</v>
      </c>
      <c r="R565">
        <v>1383</v>
      </c>
      <c r="S565">
        <v>460</v>
      </c>
    </row>
    <row r="566" spans="1:19">
      <c r="A566" t="s">
        <v>26</v>
      </c>
      <c r="C566" t="s">
        <v>20</v>
      </c>
      <c r="D566" t="s">
        <v>21</v>
      </c>
      <c r="E566" t="s">
        <v>5</v>
      </c>
      <c r="G566" t="s">
        <v>22</v>
      </c>
      <c r="H566">
        <v>531545</v>
      </c>
      <c r="I566">
        <v>532165</v>
      </c>
      <c r="J566" t="s">
        <v>23</v>
      </c>
      <c r="K566" t="s">
        <v>2040</v>
      </c>
      <c r="L566" t="s">
        <v>2040</v>
      </c>
      <c r="N566" t="s">
        <v>386</v>
      </c>
      <c r="Q566" t="s">
        <v>2038</v>
      </c>
      <c r="R566">
        <v>621</v>
      </c>
      <c r="S566">
        <v>206</v>
      </c>
    </row>
    <row r="567" spans="1:19">
      <c r="A567" t="s">
        <v>26</v>
      </c>
      <c r="C567" t="s">
        <v>20</v>
      </c>
      <c r="D567" t="s">
        <v>21</v>
      </c>
      <c r="E567" t="s">
        <v>5</v>
      </c>
      <c r="G567" t="s">
        <v>22</v>
      </c>
      <c r="H567">
        <v>532214</v>
      </c>
      <c r="I567">
        <v>532576</v>
      </c>
      <c r="J567" t="s">
        <v>73</v>
      </c>
      <c r="K567" t="s">
        <v>2043</v>
      </c>
      <c r="L567" t="s">
        <v>2043</v>
      </c>
      <c r="N567" t="s">
        <v>36</v>
      </c>
      <c r="Q567" t="s">
        <v>2041</v>
      </c>
      <c r="R567">
        <v>363</v>
      </c>
      <c r="S567">
        <v>120</v>
      </c>
    </row>
    <row r="568" spans="1:19">
      <c r="A568" t="s">
        <v>26</v>
      </c>
      <c r="C568" t="s">
        <v>20</v>
      </c>
      <c r="D568" t="s">
        <v>21</v>
      </c>
      <c r="E568" t="s">
        <v>5</v>
      </c>
      <c r="G568" t="s">
        <v>22</v>
      </c>
      <c r="H568">
        <v>532803</v>
      </c>
      <c r="I568">
        <v>533993</v>
      </c>
      <c r="J568" t="s">
        <v>73</v>
      </c>
      <c r="K568" t="s">
        <v>2046</v>
      </c>
      <c r="L568" t="s">
        <v>2046</v>
      </c>
      <c r="N568" t="s">
        <v>772</v>
      </c>
      <c r="Q568" t="s">
        <v>2044</v>
      </c>
      <c r="R568">
        <v>1191</v>
      </c>
      <c r="S568">
        <v>396</v>
      </c>
    </row>
    <row r="569" spans="1:19">
      <c r="A569" t="s">
        <v>26</v>
      </c>
      <c r="C569" t="s">
        <v>20</v>
      </c>
      <c r="D569" t="s">
        <v>21</v>
      </c>
      <c r="E569" t="s">
        <v>5</v>
      </c>
      <c r="G569" t="s">
        <v>22</v>
      </c>
      <c r="H569">
        <v>534242</v>
      </c>
      <c r="I569">
        <v>534829</v>
      </c>
      <c r="J569" t="s">
        <v>23</v>
      </c>
      <c r="K569" t="s">
        <v>2049</v>
      </c>
      <c r="L569" t="s">
        <v>2049</v>
      </c>
      <c r="N569" t="s">
        <v>1102</v>
      </c>
      <c r="Q569" t="s">
        <v>2047</v>
      </c>
      <c r="R569">
        <v>588</v>
      </c>
      <c r="S569">
        <v>195</v>
      </c>
    </row>
    <row r="570" spans="1:19">
      <c r="A570" t="s">
        <v>26</v>
      </c>
      <c r="C570" t="s">
        <v>20</v>
      </c>
      <c r="D570" t="s">
        <v>21</v>
      </c>
      <c r="E570" t="s">
        <v>5</v>
      </c>
      <c r="G570" t="s">
        <v>22</v>
      </c>
      <c r="H570">
        <v>535108</v>
      </c>
      <c r="I570">
        <v>535407</v>
      </c>
      <c r="J570" t="s">
        <v>73</v>
      </c>
      <c r="K570" t="s">
        <v>2052</v>
      </c>
      <c r="L570" t="s">
        <v>2052</v>
      </c>
      <c r="N570" t="s">
        <v>2053</v>
      </c>
      <c r="Q570" t="s">
        <v>2050</v>
      </c>
      <c r="R570">
        <v>300</v>
      </c>
      <c r="S570">
        <v>99</v>
      </c>
    </row>
    <row r="571" spans="1:19">
      <c r="A571" t="s">
        <v>26</v>
      </c>
      <c r="C571" t="s">
        <v>20</v>
      </c>
      <c r="D571" t="s">
        <v>21</v>
      </c>
      <c r="E571" t="s">
        <v>5</v>
      </c>
      <c r="G571" t="s">
        <v>22</v>
      </c>
      <c r="H571">
        <v>535422</v>
      </c>
      <c r="I571">
        <v>535619</v>
      </c>
      <c r="J571" t="s">
        <v>73</v>
      </c>
      <c r="K571" t="s">
        <v>2056</v>
      </c>
      <c r="L571" t="s">
        <v>2056</v>
      </c>
      <c r="N571" t="s">
        <v>36</v>
      </c>
      <c r="Q571" t="s">
        <v>2054</v>
      </c>
      <c r="R571">
        <v>198</v>
      </c>
      <c r="S571">
        <v>65</v>
      </c>
    </row>
    <row r="572" spans="1:19">
      <c r="A572" t="s">
        <v>26</v>
      </c>
      <c r="C572" t="s">
        <v>20</v>
      </c>
      <c r="D572" t="s">
        <v>21</v>
      </c>
      <c r="E572" t="s">
        <v>5</v>
      </c>
      <c r="G572" t="s">
        <v>22</v>
      </c>
      <c r="H572">
        <v>535638</v>
      </c>
      <c r="I572">
        <v>536774</v>
      </c>
      <c r="J572" t="s">
        <v>73</v>
      </c>
      <c r="K572" t="s">
        <v>2059</v>
      </c>
      <c r="L572" t="s">
        <v>2059</v>
      </c>
      <c r="N572" t="s">
        <v>1300</v>
      </c>
      <c r="Q572" t="s">
        <v>2057</v>
      </c>
      <c r="R572">
        <v>1137</v>
      </c>
      <c r="S572">
        <v>378</v>
      </c>
    </row>
    <row r="573" spans="1:19">
      <c r="A573" t="s">
        <v>26</v>
      </c>
      <c r="C573" t="s">
        <v>20</v>
      </c>
      <c r="D573" t="s">
        <v>21</v>
      </c>
      <c r="E573" t="s">
        <v>5</v>
      </c>
      <c r="G573" t="s">
        <v>22</v>
      </c>
      <c r="H573">
        <v>536793</v>
      </c>
      <c r="I573">
        <v>537161</v>
      </c>
      <c r="J573" t="s">
        <v>73</v>
      </c>
      <c r="K573" t="s">
        <v>2062</v>
      </c>
      <c r="L573" t="s">
        <v>2062</v>
      </c>
      <c r="N573" t="s">
        <v>2053</v>
      </c>
      <c r="Q573" t="s">
        <v>2060</v>
      </c>
      <c r="R573">
        <v>369</v>
      </c>
      <c r="S573">
        <v>122</v>
      </c>
    </row>
    <row r="574" spans="1:19">
      <c r="A574" t="s">
        <v>26</v>
      </c>
      <c r="C574" t="s">
        <v>20</v>
      </c>
      <c r="D574" t="s">
        <v>21</v>
      </c>
      <c r="E574" t="s">
        <v>5</v>
      </c>
      <c r="G574" t="s">
        <v>22</v>
      </c>
      <c r="H574">
        <v>537179</v>
      </c>
      <c r="I574">
        <v>537424</v>
      </c>
      <c r="J574" t="s">
        <v>73</v>
      </c>
      <c r="K574" t="s">
        <v>2065</v>
      </c>
      <c r="L574" t="s">
        <v>2065</v>
      </c>
      <c r="N574" t="s">
        <v>36</v>
      </c>
      <c r="Q574" t="s">
        <v>2063</v>
      </c>
      <c r="R574">
        <v>246</v>
      </c>
      <c r="S574">
        <v>81</v>
      </c>
    </row>
    <row r="575" spans="1:19">
      <c r="A575" t="s">
        <v>26</v>
      </c>
      <c r="C575" t="s">
        <v>20</v>
      </c>
      <c r="D575" t="s">
        <v>21</v>
      </c>
      <c r="E575" t="s">
        <v>5</v>
      </c>
      <c r="G575" t="s">
        <v>22</v>
      </c>
      <c r="H575">
        <v>537580</v>
      </c>
      <c r="I575">
        <v>537786</v>
      </c>
      <c r="J575" t="s">
        <v>23</v>
      </c>
      <c r="K575" t="s">
        <v>2068</v>
      </c>
      <c r="L575" t="s">
        <v>2068</v>
      </c>
      <c r="N575" t="s">
        <v>36</v>
      </c>
      <c r="Q575" t="s">
        <v>2066</v>
      </c>
      <c r="R575">
        <v>207</v>
      </c>
      <c r="S575">
        <v>68</v>
      </c>
    </row>
    <row r="576" spans="1:19">
      <c r="A576" t="s">
        <v>26</v>
      </c>
      <c r="C576" t="s">
        <v>20</v>
      </c>
      <c r="D576" t="s">
        <v>21</v>
      </c>
      <c r="E576" t="s">
        <v>5</v>
      </c>
      <c r="G576" t="s">
        <v>22</v>
      </c>
      <c r="H576">
        <v>537890</v>
      </c>
      <c r="I576">
        <v>539050</v>
      </c>
      <c r="J576" t="s">
        <v>23</v>
      </c>
      <c r="K576" t="s">
        <v>2071</v>
      </c>
      <c r="L576" t="s">
        <v>2071</v>
      </c>
      <c r="N576" t="s">
        <v>912</v>
      </c>
      <c r="Q576" t="s">
        <v>2069</v>
      </c>
      <c r="R576">
        <v>1161</v>
      </c>
      <c r="S576">
        <v>386</v>
      </c>
    </row>
    <row r="577" spans="1:19">
      <c r="A577" t="s">
        <v>26</v>
      </c>
      <c r="C577" t="s">
        <v>20</v>
      </c>
      <c r="D577" t="s">
        <v>21</v>
      </c>
      <c r="E577" t="s">
        <v>5</v>
      </c>
      <c r="G577" t="s">
        <v>22</v>
      </c>
      <c r="H577">
        <v>539043</v>
      </c>
      <c r="I577">
        <v>539678</v>
      </c>
      <c r="J577" t="s">
        <v>23</v>
      </c>
      <c r="K577" t="s">
        <v>2074</v>
      </c>
      <c r="L577" t="s">
        <v>2074</v>
      </c>
      <c r="N577" t="s">
        <v>916</v>
      </c>
      <c r="Q577" t="s">
        <v>2072</v>
      </c>
      <c r="R577">
        <v>636</v>
      </c>
      <c r="S577">
        <v>211</v>
      </c>
    </row>
    <row r="578" spans="1:19">
      <c r="A578" t="s">
        <v>26</v>
      </c>
      <c r="C578" t="s">
        <v>20</v>
      </c>
      <c r="D578" t="s">
        <v>21</v>
      </c>
      <c r="E578" t="s">
        <v>5</v>
      </c>
      <c r="G578" t="s">
        <v>22</v>
      </c>
      <c r="H578">
        <v>539777</v>
      </c>
      <c r="I578">
        <v>541930</v>
      </c>
      <c r="J578" t="s">
        <v>23</v>
      </c>
      <c r="K578" t="s">
        <v>2077</v>
      </c>
      <c r="L578" t="s">
        <v>2077</v>
      </c>
      <c r="N578" t="s">
        <v>36</v>
      </c>
      <c r="Q578" t="s">
        <v>2075</v>
      </c>
      <c r="R578">
        <v>2154</v>
      </c>
      <c r="S578">
        <v>717</v>
      </c>
    </row>
    <row r="579" spans="1:19">
      <c r="A579" t="s">
        <v>26</v>
      </c>
      <c r="C579" t="s">
        <v>20</v>
      </c>
      <c r="D579" t="s">
        <v>21</v>
      </c>
      <c r="E579" t="s">
        <v>5</v>
      </c>
      <c r="G579" t="s">
        <v>22</v>
      </c>
      <c r="H579">
        <v>541964</v>
      </c>
      <c r="I579">
        <v>542686</v>
      </c>
      <c r="J579" t="s">
        <v>73</v>
      </c>
      <c r="K579" t="s">
        <v>2080</v>
      </c>
      <c r="L579" t="s">
        <v>2080</v>
      </c>
      <c r="N579" t="s">
        <v>366</v>
      </c>
      <c r="Q579" t="s">
        <v>2078</v>
      </c>
      <c r="R579">
        <v>723</v>
      </c>
      <c r="S579">
        <v>240</v>
      </c>
    </row>
    <row r="580" spans="1:19">
      <c r="A580" t="s">
        <v>26</v>
      </c>
      <c r="C580" t="s">
        <v>20</v>
      </c>
      <c r="D580" t="s">
        <v>21</v>
      </c>
      <c r="E580" t="s">
        <v>5</v>
      </c>
      <c r="G580" t="s">
        <v>22</v>
      </c>
      <c r="H580">
        <v>542825</v>
      </c>
      <c r="I580">
        <v>544453</v>
      </c>
      <c r="J580" t="s">
        <v>73</v>
      </c>
      <c r="K580" t="s">
        <v>2083</v>
      </c>
      <c r="L580" t="s">
        <v>2083</v>
      </c>
      <c r="N580" t="s">
        <v>2084</v>
      </c>
      <c r="Q580" t="s">
        <v>2081</v>
      </c>
      <c r="R580">
        <v>1629</v>
      </c>
      <c r="S580">
        <v>542</v>
      </c>
    </row>
    <row r="581" spans="1:19">
      <c r="A581" t="s">
        <v>26</v>
      </c>
      <c r="C581" t="s">
        <v>20</v>
      </c>
      <c r="D581" t="s">
        <v>21</v>
      </c>
      <c r="E581" t="s">
        <v>5</v>
      </c>
      <c r="G581" t="s">
        <v>22</v>
      </c>
      <c r="H581">
        <v>544732</v>
      </c>
      <c r="I581">
        <v>545259</v>
      </c>
      <c r="J581" t="s">
        <v>73</v>
      </c>
      <c r="K581" t="s">
        <v>2087</v>
      </c>
      <c r="L581" t="s">
        <v>2087</v>
      </c>
      <c r="N581" t="s">
        <v>832</v>
      </c>
      <c r="Q581" t="s">
        <v>2085</v>
      </c>
      <c r="R581">
        <v>528</v>
      </c>
      <c r="S581">
        <v>175</v>
      </c>
    </row>
    <row r="582" spans="1:19">
      <c r="A582" t="s">
        <v>26</v>
      </c>
      <c r="C582" t="s">
        <v>20</v>
      </c>
      <c r="D582" t="s">
        <v>21</v>
      </c>
      <c r="E582" t="s">
        <v>5</v>
      </c>
      <c r="G582" t="s">
        <v>22</v>
      </c>
      <c r="H582">
        <v>545378</v>
      </c>
      <c r="I582">
        <v>546235</v>
      </c>
      <c r="J582" t="s">
        <v>73</v>
      </c>
      <c r="K582" t="s">
        <v>2090</v>
      </c>
      <c r="L582" t="s">
        <v>2090</v>
      </c>
      <c r="N582" t="s">
        <v>288</v>
      </c>
      <c r="Q582" t="s">
        <v>2088</v>
      </c>
      <c r="R582">
        <v>858</v>
      </c>
      <c r="S582">
        <v>285</v>
      </c>
    </row>
    <row r="583" spans="1:19">
      <c r="A583" t="s">
        <v>26</v>
      </c>
      <c r="C583" t="s">
        <v>20</v>
      </c>
      <c r="D583" t="s">
        <v>21</v>
      </c>
      <c r="E583" t="s">
        <v>5</v>
      </c>
      <c r="G583" t="s">
        <v>22</v>
      </c>
      <c r="H583">
        <v>546517</v>
      </c>
      <c r="I583">
        <v>547650</v>
      </c>
      <c r="J583" t="s">
        <v>23</v>
      </c>
      <c r="K583" t="s">
        <v>2093</v>
      </c>
      <c r="L583" t="s">
        <v>2093</v>
      </c>
      <c r="N583" t="s">
        <v>2094</v>
      </c>
      <c r="Q583" t="s">
        <v>2091</v>
      </c>
      <c r="R583">
        <v>1134</v>
      </c>
      <c r="S583">
        <v>377</v>
      </c>
    </row>
    <row r="584" spans="1:19">
      <c r="A584" t="s">
        <v>26</v>
      </c>
      <c r="C584" t="s">
        <v>20</v>
      </c>
      <c r="D584" t="s">
        <v>21</v>
      </c>
      <c r="E584" t="s">
        <v>5</v>
      </c>
      <c r="G584" t="s">
        <v>22</v>
      </c>
      <c r="H584">
        <v>547795</v>
      </c>
      <c r="I584">
        <v>549006</v>
      </c>
      <c r="J584" t="s">
        <v>23</v>
      </c>
      <c r="K584" t="s">
        <v>2097</v>
      </c>
      <c r="L584" t="s">
        <v>2097</v>
      </c>
      <c r="N584" t="s">
        <v>2098</v>
      </c>
      <c r="Q584" t="s">
        <v>2095</v>
      </c>
      <c r="R584">
        <v>1212</v>
      </c>
      <c r="S584">
        <v>403</v>
      </c>
    </row>
    <row r="585" spans="1:19">
      <c r="A585" t="s">
        <v>26</v>
      </c>
      <c r="C585" t="s">
        <v>20</v>
      </c>
      <c r="D585" t="s">
        <v>21</v>
      </c>
      <c r="E585" t="s">
        <v>5</v>
      </c>
      <c r="G585" t="s">
        <v>22</v>
      </c>
      <c r="H585">
        <v>549035</v>
      </c>
      <c r="I585">
        <v>550270</v>
      </c>
      <c r="J585" t="s">
        <v>73</v>
      </c>
      <c r="K585" t="s">
        <v>2101</v>
      </c>
      <c r="L585" t="s">
        <v>2101</v>
      </c>
      <c r="N585" t="s">
        <v>2102</v>
      </c>
      <c r="Q585" t="s">
        <v>2099</v>
      </c>
      <c r="R585">
        <v>1236</v>
      </c>
      <c r="S585">
        <v>411</v>
      </c>
    </row>
    <row r="586" spans="1:19">
      <c r="A586" t="s">
        <v>26</v>
      </c>
      <c r="C586" t="s">
        <v>20</v>
      </c>
      <c r="D586" t="s">
        <v>21</v>
      </c>
      <c r="E586" t="s">
        <v>5</v>
      </c>
      <c r="G586" t="s">
        <v>22</v>
      </c>
      <c r="H586">
        <v>550379</v>
      </c>
      <c r="I586">
        <v>551218</v>
      </c>
      <c r="J586" t="s">
        <v>23</v>
      </c>
      <c r="K586" t="s">
        <v>2105</v>
      </c>
      <c r="L586" t="s">
        <v>2105</v>
      </c>
      <c r="N586" t="s">
        <v>386</v>
      </c>
      <c r="Q586" t="s">
        <v>2103</v>
      </c>
      <c r="R586">
        <v>840</v>
      </c>
      <c r="S586">
        <v>279</v>
      </c>
    </row>
    <row r="587" spans="1:19">
      <c r="A587" t="s">
        <v>26</v>
      </c>
      <c r="C587" t="s">
        <v>20</v>
      </c>
      <c r="D587" t="s">
        <v>21</v>
      </c>
      <c r="E587" t="s">
        <v>5</v>
      </c>
      <c r="G587" t="s">
        <v>22</v>
      </c>
      <c r="H587">
        <v>551260</v>
      </c>
      <c r="I587">
        <v>552003</v>
      </c>
      <c r="J587" t="s">
        <v>73</v>
      </c>
      <c r="K587" t="s">
        <v>2108</v>
      </c>
      <c r="L587" t="s">
        <v>2108</v>
      </c>
      <c r="N587" t="s">
        <v>1926</v>
      </c>
      <c r="Q587" t="s">
        <v>2106</v>
      </c>
      <c r="R587">
        <v>744</v>
      </c>
      <c r="S587">
        <v>247</v>
      </c>
    </row>
    <row r="588" spans="1:19">
      <c r="A588" t="s">
        <v>26</v>
      </c>
      <c r="C588" t="s">
        <v>20</v>
      </c>
      <c r="D588" t="s">
        <v>21</v>
      </c>
      <c r="E588" t="s">
        <v>5</v>
      </c>
      <c r="G588" t="s">
        <v>22</v>
      </c>
      <c r="H588">
        <v>552162</v>
      </c>
      <c r="I588">
        <v>552620</v>
      </c>
      <c r="J588" t="s">
        <v>73</v>
      </c>
      <c r="K588" t="s">
        <v>2111</v>
      </c>
      <c r="L588" t="s">
        <v>2111</v>
      </c>
      <c r="N588" t="s">
        <v>2112</v>
      </c>
      <c r="Q588" t="s">
        <v>2109</v>
      </c>
      <c r="R588">
        <v>459</v>
      </c>
      <c r="S588">
        <v>152</v>
      </c>
    </row>
    <row r="589" spans="1:19">
      <c r="A589" t="s">
        <v>26</v>
      </c>
      <c r="C589" t="s">
        <v>20</v>
      </c>
      <c r="D589" t="s">
        <v>21</v>
      </c>
      <c r="E589" t="s">
        <v>5</v>
      </c>
      <c r="G589" t="s">
        <v>22</v>
      </c>
      <c r="H589">
        <v>552752</v>
      </c>
      <c r="I589">
        <v>553573</v>
      </c>
      <c r="J589" t="s">
        <v>23</v>
      </c>
      <c r="K589" t="s">
        <v>2115</v>
      </c>
      <c r="L589" t="s">
        <v>2115</v>
      </c>
      <c r="N589" t="s">
        <v>2116</v>
      </c>
      <c r="Q589" t="s">
        <v>2113</v>
      </c>
      <c r="R589">
        <v>822</v>
      </c>
      <c r="S589">
        <v>273</v>
      </c>
    </row>
    <row r="590" spans="1:19">
      <c r="A590" t="s">
        <v>26</v>
      </c>
      <c r="C590" t="s">
        <v>20</v>
      </c>
      <c r="D590" t="s">
        <v>21</v>
      </c>
      <c r="E590" t="s">
        <v>5</v>
      </c>
      <c r="G590" t="s">
        <v>22</v>
      </c>
      <c r="H590">
        <v>553789</v>
      </c>
      <c r="I590">
        <v>554661</v>
      </c>
      <c r="J590" t="s">
        <v>23</v>
      </c>
      <c r="K590" t="s">
        <v>2119</v>
      </c>
      <c r="L590" t="s">
        <v>2119</v>
      </c>
      <c r="N590" t="s">
        <v>2120</v>
      </c>
      <c r="Q590" t="s">
        <v>2117</v>
      </c>
      <c r="R590">
        <v>873</v>
      </c>
      <c r="S590">
        <v>290</v>
      </c>
    </row>
    <row r="591" spans="1:19">
      <c r="A591" t="s">
        <v>26</v>
      </c>
      <c r="C591" t="s">
        <v>20</v>
      </c>
      <c r="D591" t="s">
        <v>21</v>
      </c>
      <c r="E591" t="s">
        <v>5</v>
      </c>
      <c r="G591" t="s">
        <v>22</v>
      </c>
      <c r="H591">
        <v>554815</v>
      </c>
      <c r="I591">
        <v>555432</v>
      </c>
      <c r="J591" t="s">
        <v>23</v>
      </c>
      <c r="K591" t="s">
        <v>2123</v>
      </c>
      <c r="L591" t="s">
        <v>2123</v>
      </c>
      <c r="N591" t="s">
        <v>2124</v>
      </c>
      <c r="Q591" t="s">
        <v>2121</v>
      </c>
      <c r="R591">
        <v>618</v>
      </c>
      <c r="S591">
        <v>205</v>
      </c>
    </row>
    <row r="592" spans="1:19">
      <c r="A592" t="s">
        <v>26</v>
      </c>
      <c r="C592" t="s">
        <v>20</v>
      </c>
      <c r="D592" t="s">
        <v>21</v>
      </c>
      <c r="E592" t="s">
        <v>5</v>
      </c>
      <c r="G592" t="s">
        <v>22</v>
      </c>
      <c r="H592">
        <v>555468</v>
      </c>
      <c r="I592">
        <v>556250</v>
      </c>
      <c r="J592" t="s">
        <v>23</v>
      </c>
      <c r="K592" t="s">
        <v>2127</v>
      </c>
      <c r="L592" t="s">
        <v>2127</v>
      </c>
      <c r="N592" t="s">
        <v>717</v>
      </c>
      <c r="Q592" t="s">
        <v>2125</v>
      </c>
      <c r="R592">
        <v>783</v>
      </c>
      <c r="S592">
        <v>260</v>
      </c>
    </row>
    <row r="593" spans="1:19">
      <c r="A593" t="s">
        <v>26</v>
      </c>
      <c r="C593" t="s">
        <v>20</v>
      </c>
      <c r="D593" t="s">
        <v>21</v>
      </c>
      <c r="E593" t="s">
        <v>5</v>
      </c>
      <c r="G593" t="s">
        <v>22</v>
      </c>
      <c r="H593">
        <v>556297</v>
      </c>
      <c r="I593">
        <v>557355</v>
      </c>
      <c r="J593" t="s">
        <v>73</v>
      </c>
      <c r="K593" t="s">
        <v>2130</v>
      </c>
      <c r="L593" t="s">
        <v>2130</v>
      </c>
      <c r="N593" t="s">
        <v>2131</v>
      </c>
      <c r="Q593" t="s">
        <v>2128</v>
      </c>
      <c r="R593">
        <v>1059</v>
      </c>
      <c r="S593">
        <v>352</v>
      </c>
    </row>
    <row r="594" spans="1:19">
      <c r="A594" t="s">
        <v>26</v>
      </c>
      <c r="C594" t="s">
        <v>20</v>
      </c>
      <c r="D594" t="s">
        <v>21</v>
      </c>
      <c r="E594" t="s">
        <v>5</v>
      </c>
      <c r="G594" t="s">
        <v>22</v>
      </c>
      <c r="H594">
        <v>557538</v>
      </c>
      <c r="I594">
        <v>558224</v>
      </c>
      <c r="J594" t="s">
        <v>23</v>
      </c>
      <c r="K594" t="s">
        <v>2134</v>
      </c>
      <c r="L594" t="s">
        <v>2134</v>
      </c>
      <c r="N594" t="s">
        <v>1497</v>
      </c>
      <c r="Q594" t="s">
        <v>2132</v>
      </c>
      <c r="R594">
        <v>687</v>
      </c>
      <c r="S594">
        <v>228</v>
      </c>
    </row>
    <row r="595" spans="1:19">
      <c r="A595" t="s">
        <v>26</v>
      </c>
      <c r="C595" t="s">
        <v>20</v>
      </c>
      <c r="D595" t="s">
        <v>21</v>
      </c>
      <c r="E595" t="s">
        <v>5</v>
      </c>
      <c r="G595" t="s">
        <v>22</v>
      </c>
      <c r="H595">
        <v>558365</v>
      </c>
      <c r="I595">
        <v>559558</v>
      </c>
      <c r="J595" t="s">
        <v>23</v>
      </c>
      <c r="K595" t="s">
        <v>2137</v>
      </c>
      <c r="L595" t="s">
        <v>2137</v>
      </c>
      <c r="N595" t="s">
        <v>2138</v>
      </c>
      <c r="Q595" t="s">
        <v>2135</v>
      </c>
      <c r="R595">
        <v>1194</v>
      </c>
      <c r="S595">
        <v>397</v>
      </c>
    </row>
    <row r="596" spans="1:19">
      <c r="A596" t="s">
        <v>26</v>
      </c>
      <c r="C596" t="s">
        <v>20</v>
      </c>
      <c r="D596" t="s">
        <v>21</v>
      </c>
      <c r="E596" t="s">
        <v>5</v>
      </c>
      <c r="G596" t="s">
        <v>22</v>
      </c>
      <c r="H596">
        <v>559616</v>
      </c>
      <c r="I596">
        <v>559870</v>
      </c>
      <c r="J596" t="s">
        <v>73</v>
      </c>
      <c r="K596" t="s">
        <v>2141</v>
      </c>
      <c r="L596" t="s">
        <v>2141</v>
      </c>
      <c r="N596" t="s">
        <v>36</v>
      </c>
      <c r="Q596" t="s">
        <v>2139</v>
      </c>
      <c r="R596">
        <v>255</v>
      </c>
      <c r="S596">
        <v>84</v>
      </c>
    </row>
    <row r="597" spans="1:19">
      <c r="A597" t="s">
        <v>26</v>
      </c>
      <c r="C597" t="s">
        <v>20</v>
      </c>
      <c r="D597" t="s">
        <v>21</v>
      </c>
      <c r="E597" t="s">
        <v>5</v>
      </c>
      <c r="G597" t="s">
        <v>22</v>
      </c>
      <c r="H597">
        <v>560104</v>
      </c>
      <c r="I597">
        <v>560373</v>
      </c>
      <c r="J597" t="s">
        <v>23</v>
      </c>
      <c r="K597" t="s">
        <v>2144</v>
      </c>
      <c r="L597" t="s">
        <v>2144</v>
      </c>
      <c r="N597" t="s">
        <v>36</v>
      </c>
      <c r="Q597" t="s">
        <v>2142</v>
      </c>
      <c r="R597">
        <v>270</v>
      </c>
      <c r="S597">
        <v>89</v>
      </c>
    </row>
    <row r="598" spans="1:19">
      <c r="A598" t="s">
        <v>26</v>
      </c>
      <c r="C598" t="s">
        <v>20</v>
      </c>
      <c r="D598" t="s">
        <v>21</v>
      </c>
      <c r="E598" t="s">
        <v>5</v>
      </c>
      <c r="G598" t="s">
        <v>22</v>
      </c>
      <c r="H598">
        <v>560510</v>
      </c>
      <c r="I598">
        <v>561868</v>
      </c>
      <c r="J598" t="s">
        <v>23</v>
      </c>
      <c r="K598" t="s">
        <v>2147</v>
      </c>
      <c r="L598" t="s">
        <v>2147</v>
      </c>
      <c r="N598" t="s">
        <v>1583</v>
      </c>
      <c r="Q598" t="s">
        <v>2145</v>
      </c>
      <c r="R598">
        <v>1359</v>
      </c>
      <c r="S598">
        <v>452</v>
      </c>
    </row>
    <row r="599" spans="1:19">
      <c r="A599" t="s">
        <v>26</v>
      </c>
      <c r="C599" t="s">
        <v>20</v>
      </c>
      <c r="D599" t="s">
        <v>21</v>
      </c>
      <c r="E599" t="s">
        <v>5</v>
      </c>
      <c r="G599" t="s">
        <v>22</v>
      </c>
      <c r="H599">
        <v>562291</v>
      </c>
      <c r="I599">
        <v>562857</v>
      </c>
      <c r="J599" t="s">
        <v>23</v>
      </c>
      <c r="K599" t="s">
        <v>2150</v>
      </c>
      <c r="L599" t="s">
        <v>2150</v>
      </c>
      <c r="N599" t="s">
        <v>36</v>
      </c>
      <c r="Q599" t="s">
        <v>2148</v>
      </c>
      <c r="R599">
        <v>567</v>
      </c>
      <c r="S599">
        <v>188</v>
      </c>
    </row>
    <row r="600" spans="1:19">
      <c r="A600" t="s">
        <v>26</v>
      </c>
      <c r="C600" t="s">
        <v>20</v>
      </c>
      <c r="D600" t="s">
        <v>21</v>
      </c>
      <c r="E600" t="s">
        <v>5</v>
      </c>
      <c r="G600" t="s">
        <v>22</v>
      </c>
      <c r="H600">
        <v>562909</v>
      </c>
      <c r="I600">
        <v>564069</v>
      </c>
      <c r="J600" t="s">
        <v>73</v>
      </c>
      <c r="K600" t="s">
        <v>2153</v>
      </c>
      <c r="L600" t="s">
        <v>2153</v>
      </c>
      <c r="N600" t="s">
        <v>772</v>
      </c>
      <c r="Q600" t="s">
        <v>2151</v>
      </c>
      <c r="R600">
        <v>1161</v>
      </c>
      <c r="S600">
        <v>386</v>
      </c>
    </row>
    <row r="601" spans="1:19">
      <c r="A601" t="s">
        <v>26</v>
      </c>
      <c r="C601" t="s">
        <v>20</v>
      </c>
      <c r="D601" t="s">
        <v>21</v>
      </c>
      <c r="E601" t="s">
        <v>5</v>
      </c>
      <c r="G601" t="s">
        <v>22</v>
      </c>
      <c r="H601">
        <v>564402</v>
      </c>
      <c r="I601">
        <v>565118</v>
      </c>
      <c r="J601" t="s">
        <v>23</v>
      </c>
      <c r="K601" t="s">
        <v>2156</v>
      </c>
      <c r="L601" t="s">
        <v>2156</v>
      </c>
      <c r="N601" t="s">
        <v>1497</v>
      </c>
      <c r="Q601" t="s">
        <v>2154</v>
      </c>
      <c r="R601">
        <v>717</v>
      </c>
      <c r="S601">
        <v>238</v>
      </c>
    </row>
    <row r="602" spans="1:19">
      <c r="A602" t="s">
        <v>26</v>
      </c>
      <c r="C602" t="s">
        <v>20</v>
      </c>
      <c r="D602" t="s">
        <v>21</v>
      </c>
      <c r="E602" t="s">
        <v>5</v>
      </c>
      <c r="G602" t="s">
        <v>22</v>
      </c>
      <c r="H602">
        <v>565240</v>
      </c>
      <c r="I602">
        <v>565926</v>
      </c>
      <c r="J602" t="s">
        <v>23</v>
      </c>
      <c r="K602" t="s">
        <v>2159</v>
      </c>
      <c r="L602" t="s">
        <v>2159</v>
      </c>
      <c r="N602" t="s">
        <v>1497</v>
      </c>
      <c r="Q602" t="s">
        <v>2157</v>
      </c>
      <c r="R602">
        <v>687</v>
      </c>
      <c r="S602">
        <v>228</v>
      </c>
    </row>
    <row r="603" spans="1:19">
      <c r="A603" t="s">
        <v>26</v>
      </c>
      <c r="C603" t="s">
        <v>20</v>
      </c>
      <c r="D603" t="s">
        <v>21</v>
      </c>
      <c r="E603" t="s">
        <v>5</v>
      </c>
      <c r="G603" t="s">
        <v>22</v>
      </c>
      <c r="H603">
        <v>565916</v>
      </c>
      <c r="I603">
        <v>567130</v>
      </c>
      <c r="J603" t="s">
        <v>23</v>
      </c>
      <c r="K603" t="s">
        <v>2162</v>
      </c>
      <c r="L603" t="s">
        <v>2162</v>
      </c>
      <c r="N603" t="s">
        <v>772</v>
      </c>
      <c r="Q603" t="s">
        <v>2160</v>
      </c>
      <c r="R603">
        <v>1215</v>
      </c>
      <c r="S603">
        <v>404</v>
      </c>
    </row>
    <row r="604" spans="1:19">
      <c r="A604" t="s">
        <v>26</v>
      </c>
      <c r="C604" t="s">
        <v>20</v>
      </c>
      <c r="D604" t="s">
        <v>21</v>
      </c>
      <c r="E604" t="s">
        <v>5</v>
      </c>
      <c r="G604" t="s">
        <v>22</v>
      </c>
      <c r="H604">
        <v>567190</v>
      </c>
      <c r="I604">
        <v>567504</v>
      </c>
      <c r="J604" t="s">
        <v>73</v>
      </c>
      <c r="K604" t="s">
        <v>2165</v>
      </c>
      <c r="L604" t="s">
        <v>2165</v>
      </c>
      <c r="N604" t="s">
        <v>1711</v>
      </c>
      <c r="Q604" t="s">
        <v>2163</v>
      </c>
      <c r="R604">
        <v>315</v>
      </c>
      <c r="S604">
        <v>104</v>
      </c>
    </row>
    <row r="605" spans="1:19">
      <c r="A605" t="s">
        <v>26</v>
      </c>
      <c r="C605" t="s">
        <v>20</v>
      </c>
      <c r="D605" t="s">
        <v>21</v>
      </c>
      <c r="E605" t="s">
        <v>5</v>
      </c>
      <c r="G605" t="s">
        <v>22</v>
      </c>
      <c r="H605">
        <v>567504</v>
      </c>
      <c r="I605">
        <v>567833</v>
      </c>
      <c r="J605" t="s">
        <v>73</v>
      </c>
      <c r="K605" t="s">
        <v>2168</v>
      </c>
      <c r="L605" t="s">
        <v>2168</v>
      </c>
      <c r="N605" t="s">
        <v>1711</v>
      </c>
      <c r="Q605" t="s">
        <v>2166</v>
      </c>
      <c r="R605">
        <v>330</v>
      </c>
      <c r="S605">
        <v>109</v>
      </c>
    </row>
    <row r="606" spans="1:19">
      <c r="A606" t="s">
        <v>26</v>
      </c>
      <c r="C606" t="s">
        <v>20</v>
      </c>
      <c r="D606" t="s">
        <v>21</v>
      </c>
      <c r="E606" t="s">
        <v>5</v>
      </c>
      <c r="G606" t="s">
        <v>22</v>
      </c>
      <c r="H606">
        <v>567906</v>
      </c>
      <c r="I606">
        <v>568487</v>
      </c>
      <c r="J606" t="s">
        <v>73</v>
      </c>
      <c r="K606" t="s">
        <v>2171</v>
      </c>
      <c r="L606" t="s">
        <v>2171</v>
      </c>
      <c r="N606" t="s">
        <v>1102</v>
      </c>
      <c r="Q606" t="s">
        <v>2169</v>
      </c>
      <c r="R606">
        <v>582</v>
      </c>
      <c r="S606">
        <v>193</v>
      </c>
    </row>
    <row r="607" spans="1:19">
      <c r="A607" t="s">
        <v>26</v>
      </c>
      <c r="C607" t="s">
        <v>20</v>
      </c>
      <c r="D607" t="s">
        <v>21</v>
      </c>
      <c r="E607" t="s">
        <v>5</v>
      </c>
      <c r="G607" t="s">
        <v>22</v>
      </c>
      <c r="H607">
        <v>568604</v>
      </c>
      <c r="I607">
        <v>570166</v>
      </c>
      <c r="J607" t="s">
        <v>73</v>
      </c>
      <c r="K607" t="s">
        <v>2174</v>
      </c>
      <c r="L607" t="s">
        <v>2174</v>
      </c>
      <c r="N607" t="s">
        <v>2175</v>
      </c>
      <c r="Q607" t="s">
        <v>2172</v>
      </c>
      <c r="R607">
        <v>1563</v>
      </c>
      <c r="S607">
        <v>520</v>
      </c>
    </row>
    <row r="608" spans="1:19">
      <c r="A608" t="s">
        <v>26</v>
      </c>
      <c r="C608" t="s">
        <v>20</v>
      </c>
      <c r="D608" t="s">
        <v>21</v>
      </c>
      <c r="E608" t="s">
        <v>5</v>
      </c>
      <c r="G608" t="s">
        <v>22</v>
      </c>
      <c r="H608">
        <v>570404</v>
      </c>
      <c r="I608">
        <v>571258</v>
      </c>
      <c r="J608" t="s">
        <v>73</v>
      </c>
      <c r="K608" t="s">
        <v>2178</v>
      </c>
      <c r="L608" t="s">
        <v>2178</v>
      </c>
      <c r="N608" t="s">
        <v>2179</v>
      </c>
      <c r="Q608" t="s">
        <v>2176</v>
      </c>
      <c r="R608">
        <v>855</v>
      </c>
      <c r="S608">
        <v>284</v>
      </c>
    </row>
    <row r="609" spans="1:20">
      <c r="A609" t="s">
        <v>26</v>
      </c>
      <c r="C609" t="s">
        <v>20</v>
      </c>
      <c r="D609" t="s">
        <v>21</v>
      </c>
      <c r="E609" t="s">
        <v>5</v>
      </c>
      <c r="G609" t="s">
        <v>22</v>
      </c>
      <c r="H609">
        <v>571370</v>
      </c>
      <c r="I609">
        <v>571834</v>
      </c>
      <c r="J609" t="s">
        <v>73</v>
      </c>
      <c r="K609" t="s">
        <v>2182</v>
      </c>
      <c r="L609" t="s">
        <v>2182</v>
      </c>
      <c r="N609" t="s">
        <v>36</v>
      </c>
      <c r="Q609" t="s">
        <v>2180</v>
      </c>
      <c r="R609">
        <v>465</v>
      </c>
      <c r="S609">
        <v>154</v>
      </c>
    </row>
    <row r="610" spans="1:20">
      <c r="A610" t="s">
        <v>26</v>
      </c>
      <c r="C610" t="s">
        <v>20</v>
      </c>
      <c r="D610" t="s">
        <v>21</v>
      </c>
      <c r="E610" t="s">
        <v>5</v>
      </c>
      <c r="G610" t="s">
        <v>22</v>
      </c>
      <c r="H610">
        <v>571962</v>
      </c>
      <c r="I610">
        <v>572963</v>
      </c>
      <c r="J610" t="s">
        <v>23</v>
      </c>
      <c r="K610" t="s">
        <v>2185</v>
      </c>
      <c r="L610" t="s">
        <v>2185</v>
      </c>
      <c r="N610" t="s">
        <v>2186</v>
      </c>
      <c r="Q610" t="s">
        <v>2183</v>
      </c>
      <c r="R610">
        <v>1002</v>
      </c>
      <c r="S610">
        <v>333</v>
      </c>
    </row>
    <row r="611" spans="1:20">
      <c r="A611" t="s">
        <v>26</v>
      </c>
      <c r="C611" t="s">
        <v>20</v>
      </c>
      <c r="D611" t="s">
        <v>21</v>
      </c>
      <c r="E611" t="s">
        <v>5</v>
      </c>
      <c r="G611" t="s">
        <v>22</v>
      </c>
      <c r="H611">
        <v>573394</v>
      </c>
      <c r="I611">
        <v>574812</v>
      </c>
      <c r="J611" t="s">
        <v>23</v>
      </c>
      <c r="K611" t="s">
        <v>2189</v>
      </c>
      <c r="L611" t="s">
        <v>2189</v>
      </c>
      <c r="N611" t="s">
        <v>772</v>
      </c>
      <c r="Q611" t="s">
        <v>2187</v>
      </c>
      <c r="R611">
        <v>1419</v>
      </c>
      <c r="S611">
        <v>472</v>
      </c>
    </row>
    <row r="612" spans="1:20">
      <c r="A612" t="s">
        <v>57</v>
      </c>
      <c r="C612" t="s">
        <v>20</v>
      </c>
      <c r="D612" t="s">
        <v>21</v>
      </c>
      <c r="E612" t="s">
        <v>5</v>
      </c>
      <c r="G612" t="s">
        <v>22</v>
      </c>
      <c r="H612">
        <v>575116</v>
      </c>
      <c r="I612">
        <v>575192</v>
      </c>
      <c r="J612" t="s">
        <v>23</v>
      </c>
      <c r="N612" t="s">
        <v>426</v>
      </c>
      <c r="Q612" t="s">
        <v>2190</v>
      </c>
      <c r="R612">
        <v>77</v>
      </c>
      <c r="T612" t="s">
        <v>427</v>
      </c>
    </row>
    <row r="613" spans="1:20">
      <c r="A613" t="s">
        <v>57</v>
      </c>
      <c r="C613" t="s">
        <v>20</v>
      </c>
      <c r="D613" t="s">
        <v>21</v>
      </c>
      <c r="E613" t="s">
        <v>5</v>
      </c>
      <c r="G613" t="s">
        <v>22</v>
      </c>
      <c r="H613">
        <v>575201</v>
      </c>
      <c r="I613">
        <v>575274</v>
      </c>
      <c r="J613" t="s">
        <v>23</v>
      </c>
      <c r="N613" t="s">
        <v>419</v>
      </c>
      <c r="Q613" t="s">
        <v>2192</v>
      </c>
      <c r="R613">
        <v>74</v>
      </c>
      <c r="T613" t="s">
        <v>2194</v>
      </c>
    </row>
    <row r="614" spans="1:20">
      <c r="A614" t="s">
        <v>53</v>
      </c>
      <c r="C614" t="s">
        <v>20</v>
      </c>
      <c r="D614" t="s">
        <v>21</v>
      </c>
      <c r="E614" t="s">
        <v>5</v>
      </c>
      <c r="G614" t="s">
        <v>22</v>
      </c>
      <c r="H614">
        <v>575435</v>
      </c>
      <c r="I614">
        <v>576990</v>
      </c>
      <c r="J614" t="s">
        <v>23</v>
      </c>
      <c r="N614" t="s">
        <v>56</v>
      </c>
      <c r="Q614" t="s">
        <v>2195</v>
      </c>
      <c r="R614">
        <v>1556</v>
      </c>
    </row>
    <row r="615" spans="1:20">
      <c r="A615" t="s">
        <v>53</v>
      </c>
      <c r="C615" t="s">
        <v>20</v>
      </c>
      <c r="D615" t="s">
        <v>21</v>
      </c>
      <c r="E615" t="s">
        <v>5</v>
      </c>
      <c r="G615" t="s">
        <v>22</v>
      </c>
      <c r="H615">
        <v>577161</v>
      </c>
      <c r="I615">
        <v>580094</v>
      </c>
      <c r="J615" t="s">
        <v>23</v>
      </c>
      <c r="N615" t="s">
        <v>68</v>
      </c>
      <c r="Q615" t="s">
        <v>2197</v>
      </c>
      <c r="R615">
        <v>2934</v>
      </c>
    </row>
    <row r="616" spans="1:20">
      <c r="A616" t="s">
        <v>53</v>
      </c>
      <c r="C616" t="s">
        <v>20</v>
      </c>
      <c r="D616" t="s">
        <v>21</v>
      </c>
      <c r="E616" t="s">
        <v>5</v>
      </c>
      <c r="G616" t="s">
        <v>22</v>
      </c>
      <c r="H616">
        <v>580142</v>
      </c>
      <c r="I616">
        <v>580257</v>
      </c>
      <c r="J616" t="s">
        <v>23</v>
      </c>
      <c r="N616" t="s">
        <v>72</v>
      </c>
      <c r="O616" t="s">
        <v>69</v>
      </c>
      <c r="Q616" t="s">
        <v>2199</v>
      </c>
      <c r="R616">
        <v>116</v>
      </c>
    </row>
    <row r="617" spans="1:20">
      <c r="A617" t="s">
        <v>57</v>
      </c>
      <c r="C617" t="s">
        <v>20</v>
      </c>
      <c r="D617" t="s">
        <v>21</v>
      </c>
      <c r="E617" t="s">
        <v>5</v>
      </c>
      <c r="G617" t="s">
        <v>22</v>
      </c>
      <c r="H617">
        <v>580277</v>
      </c>
      <c r="I617">
        <v>580353</v>
      </c>
      <c r="J617" t="s">
        <v>23</v>
      </c>
      <c r="N617" t="s">
        <v>314</v>
      </c>
      <c r="Q617" t="s">
        <v>2201</v>
      </c>
      <c r="R617">
        <v>77</v>
      </c>
      <c r="T617" t="s">
        <v>315</v>
      </c>
    </row>
    <row r="618" spans="1:20">
      <c r="A618" t="s">
        <v>57</v>
      </c>
      <c r="C618" t="s">
        <v>20</v>
      </c>
      <c r="D618" t="s">
        <v>21</v>
      </c>
      <c r="E618" t="s">
        <v>5</v>
      </c>
      <c r="G618" t="s">
        <v>22</v>
      </c>
      <c r="H618">
        <v>580364</v>
      </c>
      <c r="I618">
        <v>580440</v>
      </c>
      <c r="J618" t="s">
        <v>23</v>
      </c>
      <c r="N618" t="s">
        <v>2205</v>
      </c>
      <c r="Q618" t="s">
        <v>2203</v>
      </c>
      <c r="R618">
        <v>77</v>
      </c>
      <c r="T618" t="s">
        <v>2206</v>
      </c>
    </row>
    <row r="619" spans="1:20">
      <c r="A619" t="s">
        <v>26</v>
      </c>
      <c r="C619" t="s">
        <v>20</v>
      </c>
      <c r="D619" t="s">
        <v>21</v>
      </c>
      <c r="E619" t="s">
        <v>5</v>
      </c>
      <c r="G619" t="s">
        <v>22</v>
      </c>
      <c r="H619">
        <v>580622</v>
      </c>
      <c r="I619">
        <v>581599</v>
      </c>
      <c r="J619" t="s">
        <v>23</v>
      </c>
      <c r="K619" t="s">
        <v>2209</v>
      </c>
      <c r="L619" t="s">
        <v>2209</v>
      </c>
      <c r="N619" t="s">
        <v>2210</v>
      </c>
      <c r="Q619" t="s">
        <v>2207</v>
      </c>
      <c r="R619">
        <v>978</v>
      </c>
      <c r="S619">
        <v>325</v>
      </c>
    </row>
    <row r="620" spans="1:20">
      <c r="A620" t="s">
        <v>26</v>
      </c>
      <c r="C620" t="s">
        <v>20</v>
      </c>
      <c r="D620" t="s">
        <v>21</v>
      </c>
      <c r="E620" t="s">
        <v>5</v>
      </c>
      <c r="G620" t="s">
        <v>22</v>
      </c>
      <c r="H620">
        <v>581615</v>
      </c>
      <c r="I620">
        <v>582091</v>
      </c>
      <c r="J620" t="s">
        <v>23</v>
      </c>
      <c r="K620" t="s">
        <v>2213</v>
      </c>
      <c r="L620" t="s">
        <v>2213</v>
      </c>
      <c r="N620" t="s">
        <v>2214</v>
      </c>
      <c r="Q620" t="s">
        <v>2211</v>
      </c>
      <c r="R620">
        <v>477</v>
      </c>
      <c r="S620">
        <v>158</v>
      </c>
    </row>
    <row r="621" spans="1:20">
      <c r="A621" t="s">
        <v>26</v>
      </c>
      <c r="C621" t="s">
        <v>20</v>
      </c>
      <c r="D621" t="s">
        <v>21</v>
      </c>
      <c r="E621" t="s">
        <v>5</v>
      </c>
      <c r="G621" t="s">
        <v>22</v>
      </c>
      <c r="H621">
        <v>582072</v>
      </c>
      <c r="I621">
        <v>582761</v>
      </c>
      <c r="J621" t="s">
        <v>23</v>
      </c>
      <c r="K621" t="s">
        <v>2217</v>
      </c>
      <c r="L621" t="s">
        <v>2217</v>
      </c>
      <c r="N621" t="s">
        <v>2218</v>
      </c>
      <c r="Q621" t="s">
        <v>2215</v>
      </c>
      <c r="R621">
        <v>690</v>
      </c>
      <c r="S621">
        <v>229</v>
      </c>
    </row>
    <row r="622" spans="1:20">
      <c r="A622" t="s">
        <v>26</v>
      </c>
      <c r="C622" t="s">
        <v>20</v>
      </c>
      <c r="D622" t="s">
        <v>21</v>
      </c>
      <c r="E622" t="s">
        <v>5</v>
      </c>
      <c r="G622" t="s">
        <v>22</v>
      </c>
      <c r="H622">
        <v>582772</v>
      </c>
      <c r="I622">
        <v>583227</v>
      </c>
      <c r="J622" t="s">
        <v>23</v>
      </c>
      <c r="K622" t="s">
        <v>2221</v>
      </c>
      <c r="L622" t="s">
        <v>2221</v>
      </c>
      <c r="N622" t="s">
        <v>2222</v>
      </c>
      <c r="Q622" t="s">
        <v>2219</v>
      </c>
      <c r="R622">
        <v>456</v>
      </c>
      <c r="S622">
        <v>151</v>
      </c>
    </row>
    <row r="623" spans="1:20">
      <c r="A623" t="s">
        <v>26</v>
      </c>
      <c r="C623" t="s">
        <v>20</v>
      </c>
      <c r="D623" t="s">
        <v>21</v>
      </c>
      <c r="E623" t="s">
        <v>5</v>
      </c>
      <c r="G623" t="s">
        <v>22</v>
      </c>
      <c r="H623">
        <v>583220</v>
      </c>
      <c r="I623">
        <v>584260</v>
      </c>
      <c r="J623" t="s">
        <v>23</v>
      </c>
      <c r="K623" t="s">
        <v>2225</v>
      </c>
      <c r="L623" t="s">
        <v>2225</v>
      </c>
      <c r="N623" t="s">
        <v>2226</v>
      </c>
      <c r="Q623" t="s">
        <v>2223</v>
      </c>
      <c r="R623">
        <v>1041</v>
      </c>
      <c r="S623">
        <v>346</v>
      </c>
    </row>
    <row r="624" spans="1:20">
      <c r="A624" t="s">
        <v>26</v>
      </c>
      <c r="C624" t="s">
        <v>20</v>
      </c>
      <c r="D624" t="s">
        <v>21</v>
      </c>
      <c r="E624" t="s">
        <v>5</v>
      </c>
      <c r="G624" t="s">
        <v>22</v>
      </c>
      <c r="H624">
        <v>584484</v>
      </c>
      <c r="I624">
        <v>586412</v>
      </c>
      <c r="J624" t="s">
        <v>73</v>
      </c>
      <c r="K624" t="s">
        <v>2229</v>
      </c>
      <c r="L624" t="s">
        <v>2229</v>
      </c>
      <c r="N624" t="s">
        <v>876</v>
      </c>
      <c r="Q624" t="s">
        <v>2227</v>
      </c>
      <c r="R624">
        <v>1929</v>
      </c>
      <c r="S624">
        <v>642</v>
      </c>
    </row>
    <row r="625" spans="1:20">
      <c r="A625" t="s">
        <v>26</v>
      </c>
      <c r="C625" t="s">
        <v>20</v>
      </c>
      <c r="D625" t="s">
        <v>21</v>
      </c>
      <c r="E625" t="s">
        <v>5</v>
      </c>
      <c r="G625" t="s">
        <v>22</v>
      </c>
      <c r="H625">
        <v>586552</v>
      </c>
      <c r="I625">
        <v>587064</v>
      </c>
      <c r="J625" t="s">
        <v>23</v>
      </c>
      <c r="K625" t="s">
        <v>2232</v>
      </c>
      <c r="L625" t="s">
        <v>2232</v>
      </c>
      <c r="N625" t="s">
        <v>2233</v>
      </c>
      <c r="Q625" t="s">
        <v>2230</v>
      </c>
      <c r="R625">
        <v>513</v>
      </c>
      <c r="S625">
        <v>170</v>
      </c>
    </row>
    <row r="626" spans="1:20">
      <c r="A626" t="s">
        <v>26</v>
      </c>
      <c r="C626" t="s">
        <v>20</v>
      </c>
      <c r="D626" t="s">
        <v>21</v>
      </c>
      <c r="E626" t="s">
        <v>5</v>
      </c>
      <c r="G626" t="s">
        <v>22</v>
      </c>
      <c r="H626">
        <v>587061</v>
      </c>
      <c r="I626">
        <v>587708</v>
      </c>
      <c r="J626" t="s">
        <v>23</v>
      </c>
      <c r="K626" t="s">
        <v>2236</v>
      </c>
      <c r="L626" t="s">
        <v>2236</v>
      </c>
      <c r="N626" t="s">
        <v>386</v>
      </c>
      <c r="Q626" t="s">
        <v>2234</v>
      </c>
      <c r="R626">
        <v>648</v>
      </c>
      <c r="S626">
        <v>215</v>
      </c>
    </row>
    <row r="627" spans="1:20">
      <c r="A627" t="s">
        <v>26</v>
      </c>
      <c r="C627" t="s">
        <v>20</v>
      </c>
      <c r="D627" t="s">
        <v>21</v>
      </c>
      <c r="E627" t="s">
        <v>5</v>
      </c>
      <c r="G627" t="s">
        <v>22</v>
      </c>
      <c r="H627">
        <v>587727</v>
      </c>
      <c r="I627">
        <v>587897</v>
      </c>
      <c r="J627" t="s">
        <v>23</v>
      </c>
      <c r="K627" t="s">
        <v>2239</v>
      </c>
      <c r="L627" t="s">
        <v>2239</v>
      </c>
      <c r="N627" t="s">
        <v>1082</v>
      </c>
      <c r="Q627" t="s">
        <v>2237</v>
      </c>
      <c r="R627">
        <v>171</v>
      </c>
      <c r="S627">
        <v>56</v>
      </c>
    </row>
    <row r="628" spans="1:20">
      <c r="A628" t="s">
        <v>26</v>
      </c>
      <c r="C628" t="s">
        <v>20</v>
      </c>
      <c r="D628" t="s">
        <v>21</v>
      </c>
      <c r="E628" t="s">
        <v>5</v>
      </c>
      <c r="G628" t="s">
        <v>22</v>
      </c>
      <c r="H628">
        <v>587913</v>
      </c>
      <c r="I628">
        <v>588662</v>
      </c>
      <c r="J628" t="s">
        <v>23</v>
      </c>
      <c r="K628" t="s">
        <v>2242</v>
      </c>
      <c r="L628" t="s">
        <v>2242</v>
      </c>
      <c r="N628" t="s">
        <v>1086</v>
      </c>
      <c r="Q628" t="s">
        <v>2240</v>
      </c>
      <c r="R628">
        <v>750</v>
      </c>
      <c r="S628">
        <v>249</v>
      </c>
    </row>
    <row r="629" spans="1:20">
      <c r="A629" t="s">
        <v>26</v>
      </c>
      <c r="C629" t="s">
        <v>20</v>
      </c>
      <c r="D629" t="s">
        <v>21</v>
      </c>
      <c r="E629" t="s">
        <v>5</v>
      </c>
      <c r="G629" t="s">
        <v>22</v>
      </c>
      <c r="H629">
        <v>588704</v>
      </c>
      <c r="I629">
        <v>588895</v>
      </c>
      <c r="J629" t="s">
        <v>73</v>
      </c>
      <c r="K629" t="s">
        <v>2245</v>
      </c>
      <c r="L629" t="s">
        <v>2245</v>
      </c>
      <c r="N629" t="s">
        <v>36</v>
      </c>
      <c r="Q629" t="s">
        <v>2243</v>
      </c>
      <c r="R629">
        <v>192</v>
      </c>
      <c r="S629">
        <v>63</v>
      </c>
    </row>
    <row r="630" spans="1:20">
      <c r="A630" t="s">
        <v>26</v>
      </c>
      <c r="C630" t="s">
        <v>20</v>
      </c>
      <c r="D630" t="s">
        <v>21</v>
      </c>
      <c r="E630" t="s">
        <v>5</v>
      </c>
      <c r="G630" t="s">
        <v>22</v>
      </c>
      <c r="H630">
        <v>588892</v>
      </c>
      <c r="I630">
        <v>589626</v>
      </c>
      <c r="J630" t="s">
        <v>73</v>
      </c>
      <c r="K630" t="s">
        <v>2248</v>
      </c>
      <c r="L630" t="s">
        <v>2248</v>
      </c>
      <c r="N630" t="s">
        <v>2249</v>
      </c>
      <c r="Q630" t="s">
        <v>2246</v>
      </c>
      <c r="R630">
        <v>735</v>
      </c>
      <c r="S630">
        <v>244</v>
      </c>
    </row>
    <row r="631" spans="1:20">
      <c r="A631" t="s">
        <v>26</v>
      </c>
      <c r="C631" t="s">
        <v>20</v>
      </c>
      <c r="D631" t="s">
        <v>21</v>
      </c>
      <c r="E631" t="s">
        <v>5</v>
      </c>
      <c r="G631" t="s">
        <v>22</v>
      </c>
      <c r="H631">
        <v>589863</v>
      </c>
      <c r="I631">
        <v>590147</v>
      </c>
      <c r="J631" t="s">
        <v>23</v>
      </c>
      <c r="K631" t="s">
        <v>2252</v>
      </c>
      <c r="L631" t="s">
        <v>2252</v>
      </c>
      <c r="N631" t="s">
        <v>2253</v>
      </c>
      <c r="Q631" t="s">
        <v>2250</v>
      </c>
      <c r="R631">
        <v>285</v>
      </c>
      <c r="S631">
        <v>94</v>
      </c>
    </row>
    <row r="632" spans="1:20">
      <c r="A632" t="s">
        <v>26</v>
      </c>
      <c r="C632" t="s">
        <v>20</v>
      </c>
      <c r="D632" t="s">
        <v>21</v>
      </c>
      <c r="E632" t="s">
        <v>5</v>
      </c>
      <c r="G632" t="s">
        <v>22</v>
      </c>
      <c r="H632">
        <v>590189</v>
      </c>
      <c r="I632">
        <v>591823</v>
      </c>
      <c r="J632" t="s">
        <v>23</v>
      </c>
      <c r="K632" t="s">
        <v>2256</v>
      </c>
      <c r="L632" t="s">
        <v>2256</v>
      </c>
      <c r="N632" t="s">
        <v>2257</v>
      </c>
      <c r="Q632" t="s">
        <v>2254</v>
      </c>
      <c r="R632">
        <v>1635</v>
      </c>
      <c r="S632">
        <v>544</v>
      </c>
    </row>
    <row r="633" spans="1:20">
      <c r="A633" t="s">
        <v>26</v>
      </c>
      <c r="C633" t="s">
        <v>20</v>
      </c>
      <c r="D633" t="s">
        <v>21</v>
      </c>
      <c r="E633" t="s">
        <v>5</v>
      </c>
      <c r="G633" t="s">
        <v>22</v>
      </c>
      <c r="H633">
        <v>591841</v>
      </c>
      <c r="I633">
        <v>592158</v>
      </c>
      <c r="J633" t="s">
        <v>23</v>
      </c>
      <c r="K633" t="s">
        <v>2260</v>
      </c>
      <c r="L633" t="s">
        <v>2260</v>
      </c>
      <c r="N633" t="s">
        <v>36</v>
      </c>
      <c r="Q633" t="s">
        <v>2258</v>
      </c>
      <c r="R633">
        <v>318</v>
      </c>
      <c r="S633">
        <v>105</v>
      </c>
    </row>
    <row r="634" spans="1:20">
      <c r="A634" t="s">
        <v>26</v>
      </c>
      <c r="C634" t="s">
        <v>20</v>
      </c>
      <c r="D634" t="s">
        <v>21</v>
      </c>
      <c r="E634" t="s">
        <v>5</v>
      </c>
      <c r="G634" t="s">
        <v>22</v>
      </c>
      <c r="H634">
        <v>592155</v>
      </c>
      <c r="I634">
        <v>592502</v>
      </c>
      <c r="J634" t="s">
        <v>73</v>
      </c>
      <c r="K634" t="s">
        <v>2263</v>
      </c>
      <c r="L634" t="s">
        <v>2263</v>
      </c>
      <c r="N634" t="s">
        <v>288</v>
      </c>
      <c r="Q634" t="s">
        <v>2261</v>
      </c>
      <c r="R634">
        <v>348</v>
      </c>
      <c r="S634">
        <v>115</v>
      </c>
    </row>
    <row r="635" spans="1:20">
      <c r="A635" t="s">
        <v>26</v>
      </c>
      <c r="C635" t="s">
        <v>20</v>
      </c>
      <c r="D635" t="s">
        <v>21</v>
      </c>
      <c r="E635" t="s">
        <v>5</v>
      </c>
      <c r="G635" t="s">
        <v>22</v>
      </c>
      <c r="H635">
        <v>592517</v>
      </c>
      <c r="I635">
        <v>593015</v>
      </c>
      <c r="J635" t="s">
        <v>73</v>
      </c>
      <c r="N635" t="s">
        <v>36</v>
      </c>
      <c r="Q635" t="s">
        <v>2264</v>
      </c>
      <c r="R635">
        <v>499</v>
      </c>
      <c r="T635" t="s">
        <v>665</v>
      </c>
    </row>
    <row r="636" spans="1:20">
      <c r="A636" t="s">
        <v>26</v>
      </c>
      <c r="C636" t="s">
        <v>20</v>
      </c>
      <c r="D636" t="s">
        <v>21</v>
      </c>
      <c r="E636" t="s">
        <v>5</v>
      </c>
      <c r="G636" t="s">
        <v>22</v>
      </c>
      <c r="H636">
        <v>593497</v>
      </c>
      <c r="I636">
        <v>595998</v>
      </c>
      <c r="J636" t="s">
        <v>73</v>
      </c>
      <c r="K636" t="s">
        <v>2267</v>
      </c>
      <c r="L636" t="s">
        <v>2267</v>
      </c>
      <c r="N636" t="s">
        <v>386</v>
      </c>
      <c r="Q636" t="s">
        <v>2265</v>
      </c>
      <c r="R636">
        <v>2502</v>
      </c>
      <c r="S636">
        <v>833</v>
      </c>
    </row>
    <row r="637" spans="1:20">
      <c r="A637" t="s">
        <v>26</v>
      </c>
      <c r="C637" t="s">
        <v>20</v>
      </c>
      <c r="D637" t="s">
        <v>21</v>
      </c>
      <c r="E637" t="s">
        <v>5</v>
      </c>
      <c r="G637" t="s">
        <v>22</v>
      </c>
      <c r="H637">
        <v>596199</v>
      </c>
      <c r="I637">
        <v>597260</v>
      </c>
      <c r="J637" t="s">
        <v>23</v>
      </c>
      <c r="K637" t="s">
        <v>2270</v>
      </c>
      <c r="L637" t="s">
        <v>2270</v>
      </c>
      <c r="N637" t="s">
        <v>2271</v>
      </c>
      <c r="Q637" t="s">
        <v>2268</v>
      </c>
      <c r="R637">
        <v>1062</v>
      </c>
      <c r="S637">
        <v>353</v>
      </c>
    </row>
    <row r="638" spans="1:20">
      <c r="A638" t="s">
        <v>26</v>
      </c>
      <c r="C638" t="s">
        <v>20</v>
      </c>
      <c r="D638" t="s">
        <v>21</v>
      </c>
      <c r="E638" t="s">
        <v>5</v>
      </c>
      <c r="G638" t="s">
        <v>22</v>
      </c>
      <c r="H638">
        <v>597334</v>
      </c>
      <c r="I638">
        <v>598709</v>
      </c>
      <c r="J638" t="s">
        <v>23</v>
      </c>
      <c r="N638" t="s">
        <v>772</v>
      </c>
      <c r="Q638" t="s">
        <v>2272</v>
      </c>
      <c r="R638">
        <v>1376</v>
      </c>
      <c r="T638" t="s">
        <v>665</v>
      </c>
    </row>
    <row r="639" spans="1:20">
      <c r="A639" t="s">
        <v>26</v>
      </c>
      <c r="C639" t="s">
        <v>20</v>
      </c>
      <c r="D639" t="s">
        <v>21</v>
      </c>
      <c r="E639" t="s">
        <v>5</v>
      </c>
      <c r="G639" t="s">
        <v>22</v>
      </c>
      <c r="H639">
        <v>598811</v>
      </c>
      <c r="I639">
        <v>599773</v>
      </c>
      <c r="J639" t="s">
        <v>23</v>
      </c>
      <c r="K639" t="s">
        <v>2276</v>
      </c>
      <c r="L639" t="s">
        <v>2276</v>
      </c>
      <c r="N639" t="s">
        <v>2277</v>
      </c>
      <c r="Q639" t="s">
        <v>2274</v>
      </c>
      <c r="R639">
        <v>963</v>
      </c>
      <c r="S639">
        <v>320</v>
      </c>
    </row>
    <row r="640" spans="1:20">
      <c r="A640" t="s">
        <v>26</v>
      </c>
      <c r="C640" t="s">
        <v>20</v>
      </c>
      <c r="D640" t="s">
        <v>21</v>
      </c>
      <c r="E640" t="s">
        <v>5</v>
      </c>
      <c r="G640" t="s">
        <v>22</v>
      </c>
      <c r="H640">
        <v>600007</v>
      </c>
      <c r="I640">
        <v>600324</v>
      </c>
      <c r="J640" t="s">
        <v>23</v>
      </c>
      <c r="K640" t="s">
        <v>2280</v>
      </c>
      <c r="L640" t="s">
        <v>2280</v>
      </c>
      <c r="N640" t="s">
        <v>36</v>
      </c>
      <c r="Q640" t="s">
        <v>2278</v>
      </c>
      <c r="R640">
        <v>318</v>
      </c>
      <c r="S640">
        <v>105</v>
      </c>
    </row>
    <row r="641" spans="1:19">
      <c r="A641" t="s">
        <v>26</v>
      </c>
      <c r="C641" t="s">
        <v>20</v>
      </c>
      <c r="D641" t="s">
        <v>21</v>
      </c>
      <c r="E641" t="s">
        <v>5</v>
      </c>
      <c r="G641" t="s">
        <v>22</v>
      </c>
      <c r="H641">
        <v>600439</v>
      </c>
      <c r="I641">
        <v>601125</v>
      </c>
      <c r="J641" t="s">
        <v>23</v>
      </c>
      <c r="K641" t="s">
        <v>2283</v>
      </c>
      <c r="L641" t="s">
        <v>2283</v>
      </c>
      <c r="N641" t="s">
        <v>2284</v>
      </c>
      <c r="Q641" t="s">
        <v>2281</v>
      </c>
      <c r="R641">
        <v>687</v>
      </c>
      <c r="S641">
        <v>228</v>
      </c>
    </row>
    <row r="642" spans="1:19">
      <c r="A642" t="s">
        <v>26</v>
      </c>
      <c r="C642" t="s">
        <v>20</v>
      </c>
      <c r="D642" t="s">
        <v>21</v>
      </c>
      <c r="E642" t="s">
        <v>5</v>
      </c>
      <c r="G642" t="s">
        <v>22</v>
      </c>
      <c r="H642">
        <v>601176</v>
      </c>
      <c r="I642">
        <v>602201</v>
      </c>
      <c r="J642" t="s">
        <v>23</v>
      </c>
      <c r="K642" t="s">
        <v>2287</v>
      </c>
      <c r="L642" t="s">
        <v>2287</v>
      </c>
      <c r="N642" t="s">
        <v>36</v>
      </c>
      <c r="Q642" t="s">
        <v>2285</v>
      </c>
      <c r="R642">
        <v>1026</v>
      </c>
      <c r="S642">
        <v>341</v>
      </c>
    </row>
    <row r="643" spans="1:19">
      <c r="A643" t="s">
        <v>26</v>
      </c>
      <c r="C643" t="s">
        <v>20</v>
      </c>
      <c r="D643" t="s">
        <v>21</v>
      </c>
      <c r="E643" t="s">
        <v>5</v>
      </c>
      <c r="G643" t="s">
        <v>22</v>
      </c>
      <c r="H643">
        <v>602201</v>
      </c>
      <c r="I643">
        <v>602956</v>
      </c>
      <c r="J643" t="s">
        <v>23</v>
      </c>
      <c r="K643" t="s">
        <v>2290</v>
      </c>
      <c r="L643" t="s">
        <v>2290</v>
      </c>
      <c r="N643" t="s">
        <v>36</v>
      </c>
      <c r="Q643" t="s">
        <v>2288</v>
      </c>
      <c r="R643">
        <v>756</v>
      </c>
      <c r="S643">
        <v>251</v>
      </c>
    </row>
    <row r="644" spans="1:19">
      <c r="A644" t="s">
        <v>26</v>
      </c>
      <c r="C644" t="s">
        <v>20</v>
      </c>
      <c r="D644" t="s">
        <v>21</v>
      </c>
      <c r="E644" t="s">
        <v>5</v>
      </c>
      <c r="G644" t="s">
        <v>22</v>
      </c>
      <c r="H644">
        <v>602983</v>
      </c>
      <c r="I644">
        <v>603987</v>
      </c>
      <c r="J644" t="s">
        <v>23</v>
      </c>
      <c r="K644" t="s">
        <v>2293</v>
      </c>
      <c r="L644" t="s">
        <v>2293</v>
      </c>
      <c r="N644" t="s">
        <v>36</v>
      </c>
      <c r="Q644" t="s">
        <v>2291</v>
      </c>
      <c r="R644">
        <v>1005</v>
      </c>
      <c r="S644">
        <v>334</v>
      </c>
    </row>
    <row r="645" spans="1:19">
      <c r="A645" t="s">
        <v>26</v>
      </c>
      <c r="C645" t="s">
        <v>20</v>
      </c>
      <c r="D645" t="s">
        <v>21</v>
      </c>
      <c r="E645" t="s">
        <v>5</v>
      </c>
      <c r="G645" t="s">
        <v>22</v>
      </c>
      <c r="H645">
        <v>604029</v>
      </c>
      <c r="I645">
        <v>605960</v>
      </c>
      <c r="J645" t="s">
        <v>73</v>
      </c>
      <c r="K645" t="s">
        <v>2296</v>
      </c>
      <c r="L645" t="s">
        <v>2296</v>
      </c>
      <c r="N645" t="s">
        <v>2297</v>
      </c>
      <c r="Q645" t="s">
        <v>2294</v>
      </c>
      <c r="R645">
        <v>1932</v>
      </c>
      <c r="S645">
        <v>643</v>
      </c>
    </row>
    <row r="646" spans="1:19">
      <c r="A646" t="s">
        <v>26</v>
      </c>
      <c r="C646" t="s">
        <v>20</v>
      </c>
      <c r="D646" t="s">
        <v>21</v>
      </c>
      <c r="E646" t="s">
        <v>5</v>
      </c>
      <c r="G646" t="s">
        <v>22</v>
      </c>
      <c r="H646">
        <v>606232</v>
      </c>
      <c r="I646">
        <v>607092</v>
      </c>
      <c r="J646" t="s">
        <v>73</v>
      </c>
      <c r="K646" t="s">
        <v>2300</v>
      </c>
      <c r="L646" t="s">
        <v>2300</v>
      </c>
      <c r="N646" t="s">
        <v>36</v>
      </c>
      <c r="Q646" t="s">
        <v>2298</v>
      </c>
      <c r="R646">
        <v>861</v>
      </c>
      <c r="S646">
        <v>286</v>
      </c>
    </row>
    <row r="647" spans="1:19">
      <c r="A647" t="s">
        <v>26</v>
      </c>
      <c r="C647" t="s">
        <v>20</v>
      </c>
      <c r="D647" t="s">
        <v>21</v>
      </c>
      <c r="E647" t="s">
        <v>5</v>
      </c>
      <c r="G647" t="s">
        <v>22</v>
      </c>
      <c r="H647">
        <v>607092</v>
      </c>
      <c r="I647">
        <v>607589</v>
      </c>
      <c r="J647" t="s">
        <v>73</v>
      </c>
      <c r="K647" t="s">
        <v>2303</v>
      </c>
      <c r="L647" t="s">
        <v>2303</v>
      </c>
      <c r="N647" t="s">
        <v>2304</v>
      </c>
      <c r="Q647" t="s">
        <v>2301</v>
      </c>
      <c r="R647">
        <v>498</v>
      </c>
      <c r="S647">
        <v>165</v>
      </c>
    </row>
    <row r="648" spans="1:19">
      <c r="A648" t="s">
        <v>26</v>
      </c>
      <c r="C648" t="s">
        <v>20</v>
      </c>
      <c r="D648" t="s">
        <v>21</v>
      </c>
      <c r="E648" t="s">
        <v>5</v>
      </c>
      <c r="G648" t="s">
        <v>22</v>
      </c>
      <c r="H648">
        <v>607778</v>
      </c>
      <c r="I648">
        <v>608818</v>
      </c>
      <c r="J648" t="s">
        <v>73</v>
      </c>
      <c r="K648" t="s">
        <v>2307</v>
      </c>
      <c r="L648" t="s">
        <v>2307</v>
      </c>
      <c r="N648" t="s">
        <v>2308</v>
      </c>
      <c r="Q648" t="s">
        <v>2305</v>
      </c>
      <c r="R648">
        <v>1041</v>
      </c>
      <c r="S648">
        <v>346</v>
      </c>
    </row>
    <row r="649" spans="1:19">
      <c r="A649" t="s">
        <v>26</v>
      </c>
      <c r="C649" t="s">
        <v>20</v>
      </c>
      <c r="D649" t="s">
        <v>21</v>
      </c>
      <c r="E649" t="s">
        <v>5</v>
      </c>
      <c r="G649" t="s">
        <v>22</v>
      </c>
      <c r="H649">
        <v>609178</v>
      </c>
      <c r="I649">
        <v>609546</v>
      </c>
      <c r="J649" t="s">
        <v>23</v>
      </c>
      <c r="K649" t="s">
        <v>2311</v>
      </c>
      <c r="L649" t="s">
        <v>2311</v>
      </c>
      <c r="N649" t="s">
        <v>36</v>
      </c>
      <c r="Q649" t="s">
        <v>2309</v>
      </c>
      <c r="R649">
        <v>369</v>
      </c>
      <c r="S649">
        <v>122</v>
      </c>
    </row>
    <row r="650" spans="1:19">
      <c r="A650" t="s">
        <v>26</v>
      </c>
      <c r="C650" t="s">
        <v>20</v>
      </c>
      <c r="D650" t="s">
        <v>21</v>
      </c>
      <c r="E650" t="s">
        <v>5</v>
      </c>
      <c r="G650" t="s">
        <v>22</v>
      </c>
      <c r="H650">
        <v>609612</v>
      </c>
      <c r="I650">
        <v>610658</v>
      </c>
      <c r="J650" t="s">
        <v>23</v>
      </c>
      <c r="K650" t="s">
        <v>2314</v>
      </c>
      <c r="L650" t="s">
        <v>2314</v>
      </c>
      <c r="N650" t="s">
        <v>36</v>
      </c>
      <c r="Q650" t="s">
        <v>2312</v>
      </c>
      <c r="R650">
        <v>1047</v>
      </c>
      <c r="S650">
        <v>348</v>
      </c>
    </row>
    <row r="651" spans="1:19">
      <c r="A651" t="s">
        <v>26</v>
      </c>
      <c r="C651" t="s">
        <v>20</v>
      </c>
      <c r="D651" t="s">
        <v>21</v>
      </c>
      <c r="E651" t="s">
        <v>5</v>
      </c>
      <c r="G651" t="s">
        <v>22</v>
      </c>
      <c r="H651">
        <v>610946</v>
      </c>
      <c r="I651">
        <v>611155</v>
      </c>
      <c r="J651" t="s">
        <v>73</v>
      </c>
      <c r="K651" t="s">
        <v>2317</v>
      </c>
      <c r="L651" t="s">
        <v>2317</v>
      </c>
      <c r="N651" t="s">
        <v>36</v>
      </c>
      <c r="Q651" t="s">
        <v>2315</v>
      </c>
      <c r="R651">
        <v>210</v>
      </c>
      <c r="S651">
        <v>69</v>
      </c>
    </row>
    <row r="652" spans="1:19">
      <c r="A652" t="s">
        <v>26</v>
      </c>
      <c r="C652" t="s">
        <v>20</v>
      </c>
      <c r="D652" t="s">
        <v>21</v>
      </c>
      <c r="E652" t="s">
        <v>5</v>
      </c>
      <c r="G652" t="s">
        <v>22</v>
      </c>
      <c r="H652">
        <v>611364</v>
      </c>
      <c r="I652">
        <v>612902</v>
      </c>
      <c r="J652" t="s">
        <v>73</v>
      </c>
      <c r="K652" t="s">
        <v>2320</v>
      </c>
      <c r="L652" t="s">
        <v>2320</v>
      </c>
      <c r="N652" t="s">
        <v>2321</v>
      </c>
      <c r="Q652" t="s">
        <v>2318</v>
      </c>
      <c r="R652">
        <v>1539</v>
      </c>
      <c r="S652">
        <v>512</v>
      </c>
    </row>
    <row r="653" spans="1:19">
      <c r="A653" t="s">
        <v>26</v>
      </c>
      <c r="C653" t="s">
        <v>20</v>
      </c>
      <c r="D653" t="s">
        <v>21</v>
      </c>
      <c r="E653" t="s">
        <v>5</v>
      </c>
      <c r="G653" t="s">
        <v>22</v>
      </c>
      <c r="H653">
        <v>613013</v>
      </c>
      <c r="I653">
        <v>614398</v>
      </c>
      <c r="J653" t="s">
        <v>73</v>
      </c>
      <c r="K653" t="s">
        <v>2324</v>
      </c>
      <c r="L653" t="s">
        <v>2324</v>
      </c>
      <c r="N653" t="s">
        <v>2325</v>
      </c>
      <c r="Q653" t="s">
        <v>2322</v>
      </c>
      <c r="R653">
        <v>1386</v>
      </c>
      <c r="S653">
        <v>461</v>
      </c>
    </row>
    <row r="654" spans="1:19">
      <c r="A654" t="s">
        <v>26</v>
      </c>
      <c r="C654" t="s">
        <v>20</v>
      </c>
      <c r="D654" t="s">
        <v>21</v>
      </c>
      <c r="E654" t="s">
        <v>5</v>
      </c>
      <c r="G654" t="s">
        <v>22</v>
      </c>
      <c r="H654">
        <v>614734</v>
      </c>
      <c r="I654">
        <v>615696</v>
      </c>
      <c r="J654" t="s">
        <v>23</v>
      </c>
      <c r="K654" t="s">
        <v>2328</v>
      </c>
      <c r="L654" t="s">
        <v>2328</v>
      </c>
      <c r="N654" t="s">
        <v>2329</v>
      </c>
      <c r="Q654" t="s">
        <v>2326</v>
      </c>
      <c r="R654">
        <v>963</v>
      </c>
      <c r="S654">
        <v>320</v>
      </c>
    </row>
    <row r="655" spans="1:19">
      <c r="A655" t="s">
        <v>26</v>
      </c>
      <c r="C655" t="s">
        <v>20</v>
      </c>
      <c r="D655" t="s">
        <v>21</v>
      </c>
      <c r="E655" t="s">
        <v>5</v>
      </c>
      <c r="G655" t="s">
        <v>22</v>
      </c>
      <c r="H655">
        <v>615696</v>
      </c>
      <c r="I655">
        <v>616865</v>
      </c>
      <c r="J655" t="s">
        <v>23</v>
      </c>
      <c r="K655" t="s">
        <v>2332</v>
      </c>
      <c r="L655" t="s">
        <v>2332</v>
      </c>
      <c r="N655" t="s">
        <v>36</v>
      </c>
      <c r="Q655" t="s">
        <v>2330</v>
      </c>
      <c r="R655">
        <v>1170</v>
      </c>
      <c r="S655">
        <v>389</v>
      </c>
    </row>
    <row r="656" spans="1:19">
      <c r="A656" t="s">
        <v>26</v>
      </c>
      <c r="C656" t="s">
        <v>20</v>
      </c>
      <c r="D656" t="s">
        <v>21</v>
      </c>
      <c r="E656" t="s">
        <v>5</v>
      </c>
      <c r="G656" t="s">
        <v>22</v>
      </c>
      <c r="H656">
        <v>616884</v>
      </c>
      <c r="I656">
        <v>619091</v>
      </c>
      <c r="J656" t="s">
        <v>23</v>
      </c>
      <c r="K656" t="s">
        <v>2335</v>
      </c>
      <c r="L656" t="s">
        <v>2335</v>
      </c>
      <c r="N656" t="s">
        <v>36</v>
      </c>
      <c r="Q656" t="s">
        <v>2333</v>
      </c>
      <c r="R656">
        <v>2208</v>
      </c>
      <c r="S656">
        <v>735</v>
      </c>
    </row>
    <row r="657" spans="1:19">
      <c r="A657" t="s">
        <v>26</v>
      </c>
      <c r="C657" t="s">
        <v>20</v>
      </c>
      <c r="D657" t="s">
        <v>21</v>
      </c>
      <c r="E657" t="s">
        <v>5</v>
      </c>
      <c r="G657" t="s">
        <v>22</v>
      </c>
      <c r="H657">
        <v>619254</v>
      </c>
      <c r="I657">
        <v>620795</v>
      </c>
      <c r="J657" t="s">
        <v>23</v>
      </c>
      <c r="K657" t="s">
        <v>2338</v>
      </c>
      <c r="L657" t="s">
        <v>2338</v>
      </c>
      <c r="N657" t="s">
        <v>2339</v>
      </c>
      <c r="Q657" t="s">
        <v>2336</v>
      </c>
      <c r="R657">
        <v>1542</v>
      </c>
      <c r="S657">
        <v>513</v>
      </c>
    </row>
    <row r="658" spans="1:19">
      <c r="A658" t="s">
        <v>26</v>
      </c>
      <c r="C658" t="s">
        <v>20</v>
      </c>
      <c r="D658" t="s">
        <v>21</v>
      </c>
      <c r="E658" t="s">
        <v>5</v>
      </c>
      <c r="G658" t="s">
        <v>22</v>
      </c>
      <c r="H658">
        <v>620898</v>
      </c>
      <c r="I658">
        <v>621431</v>
      </c>
      <c r="J658" t="s">
        <v>23</v>
      </c>
      <c r="K658" t="s">
        <v>2342</v>
      </c>
      <c r="L658" t="s">
        <v>2342</v>
      </c>
      <c r="N658" t="s">
        <v>2343</v>
      </c>
      <c r="Q658" t="s">
        <v>2340</v>
      </c>
      <c r="R658">
        <v>534</v>
      </c>
      <c r="S658">
        <v>177</v>
      </c>
    </row>
    <row r="659" spans="1:19">
      <c r="A659" t="s">
        <v>26</v>
      </c>
      <c r="C659" t="s">
        <v>20</v>
      </c>
      <c r="D659" t="s">
        <v>21</v>
      </c>
      <c r="E659" t="s">
        <v>5</v>
      </c>
      <c r="G659" t="s">
        <v>22</v>
      </c>
      <c r="H659">
        <v>621413</v>
      </c>
      <c r="I659">
        <v>622855</v>
      </c>
      <c r="J659" t="s">
        <v>23</v>
      </c>
      <c r="K659" t="s">
        <v>2346</v>
      </c>
      <c r="L659" t="s">
        <v>2346</v>
      </c>
      <c r="N659" t="s">
        <v>36</v>
      </c>
      <c r="Q659" t="s">
        <v>2344</v>
      </c>
      <c r="R659">
        <v>1443</v>
      </c>
      <c r="S659">
        <v>480</v>
      </c>
    </row>
    <row r="660" spans="1:19">
      <c r="A660" t="s">
        <v>26</v>
      </c>
      <c r="C660" t="s">
        <v>20</v>
      </c>
      <c r="D660" t="s">
        <v>21</v>
      </c>
      <c r="E660" t="s">
        <v>5</v>
      </c>
      <c r="G660" t="s">
        <v>22</v>
      </c>
      <c r="H660">
        <v>623211</v>
      </c>
      <c r="I660">
        <v>624533</v>
      </c>
      <c r="J660" t="s">
        <v>23</v>
      </c>
      <c r="K660" t="s">
        <v>2349</v>
      </c>
      <c r="L660" t="s">
        <v>2349</v>
      </c>
      <c r="N660" t="s">
        <v>2350</v>
      </c>
      <c r="Q660" t="s">
        <v>2347</v>
      </c>
      <c r="R660">
        <v>1323</v>
      </c>
      <c r="S660">
        <v>440</v>
      </c>
    </row>
    <row r="661" spans="1:19">
      <c r="A661" t="s">
        <v>26</v>
      </c>
      <c r="C661" t="s">
        <v>20</v>
      </c>
      <c r="D661" t="s">
        <v>21</v>
      </c>
      <c r="E661" t="s">
        <v>5</v>
      </c>
      <c r="G661" t="s">
        <v>22</v>
      </c>
      <c r="H661">
        <v>624731</v>
      </c>
      <c r="I661">
        <v>625513</v>
      </c>
      <c r="J661" t="s">
        <v>23</v>
      </c>
      <c r="K661" t="s">
        <v>2353</v>
      </c>
      <c r="L661" t="s">
        <v>2353</v>
      </c>
      <c r="N661" t="s">
        <v>36</v>
      </c>
      <c r="Q661" t="s">
        <v>2351</v>
      </c>
      <c r="R661">
        <v>783</v>
      </c>
      <c r="S661">
        <v>260</v>
      </c>
    </row>
    <row r="662" spans="1:19">
      <c r="A662" t="s">
        <v>26</v>
      </c>
      <c r="C662" t="s">
        <v>20</v>
      </c>
      <c r="D662" t="s">
        <v>21</v>
      </c>
      <c r="E662" t="s">
        <v>5</v>
      </c>
      <c r="G662" t="s">
        <v>22</v>
      </c>
      <c r="H662">
        <v>625652</v>
      </c>
      <c r="I662">
        <v>625825</v>
      </c>
      <c r="J662" t="s">
        <v>23</v>
      </c>
      <c r="K662" t="s">
        <v>2356</v>
      </c>
      <c r="L662" t="s">
        <v>2356</v>
      </c>
      <c r="N662" t="s">
        <v>36</v>
      </c>
      <c r="Q662" t="s">
        <v>2354</v>
      </c>
      <c r="R662">
        <v>174</v>
      </c>
      <c r="S662">
        <v>57</v>
      </c>
    </row>
    <row r="663" spans="1:19">
      <c r="A663" t="s">
        <v>26</v>
      </c>
      <c r="C663" t="s">
        <v>20</v>
      </c>
      <c r="D663" t="s">
        <v>21</v>
      </c>
      <c r="E663" t="s">
        <v>5</v>
      </c>
      <c r="G663" t="s">
        <v>22</v>
      </c>
      <c r="H663">
        <v>625944</v>
      </c>
      <c r="I663">
        <v>626498</v>
      </c>
      <c r="J663" t="s">
        <v>23</v>
      </c>
      <c r="K663" t="s">
        <v>2359</v>
      </c>
      <c r="L663" t="s">
        <v>2359</v>
      </c>
      <c r="N663" t="s">
        <v>2360</v>
      </c>
      <c r="Q663" t="s">
        <v>2357</v>
      </c>
      <c r="R663">
        <v>555</v>
      </c>
      <c r="S663">
        <v>184</v>
      </c>
    </row>
    <row r="664" spans="1:19">
      <c r="A664" t="s">
        <v>26</v>
      </c>
      <c r="C664" t="s">
        <v>20</v>
      </c>
      <c r="D664" t="s">
        <v>21</v>
      </c>
      <c r="E664" t="s">
        <v>5</v>
      </c>
      <c r="G664" t="s">
        <v>22</v>
      </c>
      <c r="H664">
        <v>626495</v>
      </c>
      <c r="I664">
        <v>626692</v>
      </c>
      <c r="J664" t="s">
        <v>23</v>
      </c>
      <c r="K664" t="s">
        <v>2363</v>
      </c>
      <c r="L664" t="s">
        <v>2363</v>
      </c>
      <c r="N664" t="s">
        <v>2364</v>
      </c>
      <c r="Q664" t="s">
        <v>2361</v>
      </c>
      <c r="R664">
        <v>198</v>
      </c>
      <c r="S664">
        <v>65</v>
      </c>
    </row>
    <row r="665" spans="1:19">
      <c r="A665" t="s">
        <v>26</v>
      </c>
      <c r="C665" t="s">
        <v>20</v>
      </c>
      <c r="D665" t="s">
        <v>21</v>
      </c>
      <c r="E665" t="s">
        <v>5</v>
      </c>
      <c r="G665" t="s">
        <v>22</v>
      </c>
      <c r="H665">
        <v>627005</v>
      </c>
      <c r="I665">
        <v>627493</v>
      </c>
      <c r="J665" t="s">
        <v>23</v>
      </c>
      <c r="K665" t="s">
        <v>2367</v>
      </c>
      <c r="L665" t="s">
        <v>2367</v>
      </c>
      <c r="N665" t="s">
        <v>2368</v>
      </c>
      <c r="Q665" t="s">
        <v>2365</v>
      </c>
      <c r="R665">
        <v>489</v>
      </c>
      <c r="S665">
        <v>162</v>
      </c>
    </row>
    <row r="666" spans="1:19">
      <c r="A666" t="s">
        <v>26</v>
      </c>
      <c r="C666" t="s">
        <v>20</v>
      </c>
      <c r="D666" t="s">
        <v>21</v>
      </c>
      <c r="E666" t="s">
        <v>5</v>
      </c>
      <c r="G666" t="s">
        <v>22</v>
      </c>
      <c r="H666">
        <v>627447</v>
      </c>
      <c r="I666">
        <v>628628</v>
      </c>
      <c r="J666" t="s">
        <v>23</v>
      </c>
      <c r="K666" t="s">
        <v>2371</v>
      </c>
      <c r="L666" t="s">
        <v>2371</v>
      </c>
      <c r="N666" t="s">
        <v>2372</v>
      </c>
      <c r="Q666" t="s">
        <v>2369</v>
      </c>
      <c r="R666">
        <v>1182</v>
      </c>
      <c r="S666">
        <v>393</v>
      </c>
    </row>
    <row r="667" spans="1:19">
      <c r="A667" t="s">
        <v>26</v>
      </c>
      <c r="C667" t="s">
        <v>20</v>
      </c>
      <c r="D667" t="s">
        <v>21</v>
      </c>
      <c r="E667" t="s">
        <v>5</v>
      </c>
      <c r="G667" t="s">
        <v>22</v>
      </c>
      <c r="H667">
        <v>628628</v>
      </c>
      <c r="I667">
        <v>629920</v>
      </c>
      <c r="J667" t="s">
        <v>23</v>
      </c>
      <c r="K667" t="s">
        <v>2375</v>
      </c>
      <c r="L667" t="s">
        <v>2375</v>
      </c>
      <c r="N667" t="s">
        <v>2376</v>
      </c>
      <c r="Q667" t="s">
        <v>2373</v>
      </c>
      <c r="R667">
        <v>1293</v>
      </c>
      <c r="S667">
        <v>430</v>
      </c>
    </row>
    <row r="668" spans="1:19">
      <c r="A668" t="s">
        <v>26</v>
      </c>
      <c r="C668" t="s">
        <v>20</v>
      </c>
      <c r="D668" t="s">
        <v>21</v>
      </c>
      <c r="E668" t="s">
        <v>5</v>
      </c>
      <c r="G668" t="s">
        <v>22</v>
      </c>
      <c r="H668">
        <v>629996</v>
      </c>
      <c r="I668">
        <v>630715</v>
      </c>
      <c r="J668" t="s">
        <v>23</v>
      </c>
      <c r="K668" t="s">
        <v>2379</v>
      </c>
      <c r="L668" t="s">
        <v>2379</v>
      </c>
      <c r="N668" t="s">
        <v>2380</v>
      </c>
      <c r="Q668" t="s">
        <v>2377</v>
      </c>
      <c r="R668">
        <v>720</v>
      </c>
      <c r="S668">
        <v>239</v>
      </c>
    </row>
    <row r="669" spans="1:19">
      <c r="A669" t="s">
        <v>26</v>
      </c>
      <c r="C669" t="s">
        <v>20</v>
      </c>
      <c r="D669" t="s">
        <v>21</v>
      </c>
      <c r="E669" t="s">
        <v>5</v>
      </c>
      <c r="G669" t="s">
        <v>22</v>
      </c>
      <c r="H669">
        <v>630715</v>
      </c>
      <c r="I669">
        <v>630969</v>
      </c>
      <c r="J669" t="s">
        <v>23</v>
      </c>
      <c r="K669" t="s">
        <v>2383</v>
      </c>
      <c r="L669" t="s">
        <v>2383</v>
      </c>
      <c r="N669" t="s">
        <v>2384</v>
      </c>
      <c r="Q669" t="s">
        <v>2381</v>
      </c>
      <c r="R669">
        <v>255</v>
      </c>
      <c r="S669">
        <v>84</v>
      </c>
    </row>
    <row r="670" spans="1:19">
      <c r="A670" t="s">
        <v>26</v>
      </c>
      <c r="C670" t="s">
        <v>20</v>
      </c>
      <c r="D670" t="s">
        <v>21</v>
      </c>
      <c r="E670" t="s">
        <v>5</v>
      </c>
      <c r="G670" t="s">
        <v>22</v>
      </c>
      <c r="H670">
        <v>630966</v>
      </c>
      <c r="I670">
        <v>631649</v>
      </c>
      <c r="J670" t="s">
        <v>23</v>
      </c>
      <c r="K670" t="s">
        <v>2387</v>
      </c>
      <c r="L670" t="s">
        <v>2387</v>
      </c>
      <c r="N670" t="s">
        <v>2388</v>
      </c>
      <c r="Q670" t="s">
        <v>2385</v>
      </c>
      <c r="R670">
        <v>684</v>
      </c>
      <c r="S670">
        <v>227</v>
      </c>
    </row>
    <row r="671" spans="1:19">
      <c r="A671" t="s">
        <v>26</v>
      </c>
      <c r="C671" t="s">
        <v>20</v>
      </c>
      <c r="D671" t="s">
        <v>21</v>
      </c>
      <c r="E671" t="s">
        <v>5</v>
      </c>
      <c r="G671" t="s">
        <v>22</v>
      </c>
      <c r="H671">
        <v>631633</v>
      </c>
      <c r="I671">
        <v>633861</v>
      </c>
      <c r="J671" t="s">
        <v>23</v>
      </c>
      <c r="K671" t="s">
        <v>2391</v>
      </c>
      <c r="L671" t="s">
        <v>2391</v>
      </c>
      <c r="N671" t="s">
        <v>2392</v>
      </c>
      <c r="Q671" t="s">
        <v>2389</v>
      </c>
      <c r="R671">
        <v>2229</v>
      </c>
      <c r="S671">
        <v>742</v>
      </c>
    </row>
    <row r="672" spans="1:19">
      <c r="A672" t="s">
        <v>26</v>
      </c>
      <c r="C672" t="s">
        <v>20</v>
      </c>
      <c r="D672" t="s">
        <v>21</v>
      </c>
      <c r="E672" t="s">
        <v>5</v>
      </c>
      <c r="G672" t="s">
        <v>22</v>
      </c>
      <c r="H672">
        <v>633837</v>
      </c>
      <c r="I672">
        <v>635267</v>
      </c>
      <c r="J672" t="s">
        <v>23</v>
      </c>
      <c r="K672" t="s">
        <v>2395</v>
      </c>
      <c r="L672" t="s">
        <v>2395</v>
      </c>
      <c r="N672" t="s">
        <v>2396</v>
      </c>
      <c r="Q672" t="s">
        <v>2393</v>
      </c>
      <c r="R672">
        <v>1431</v>
      </c>
      <c r="S672">
        <v>476</v>
      </c>
    </row>
    <row r="673" spans="1:19">
      <c r="A673" t="s">
        <v>26</v>
      </c>
      <c r="C673" t="s">
        <v>20</v>
      </c>
      <c r="D673" t="s">
        <v>21</v>
      </c>
      <c r="E673" t="s">
        <v>5</v>
      </c>
      <c r="G673" t="s">
        <v>22</v>
      </c>
      <c r="H673">
        <v>635359</v>
      </c>
      <c r="I673">
        <v>636399</v>
      </c>
      <c r="J673" t="s">
        <v>23</v>
      </c>
      <c r="K673" t="s">
        <v>2399</v>
      </c>
      <c r="L673" t="s">
        <v>2399</v>
      </c>
      <c r="N673" t="s">
        <v>2400</v>
      </c>
      <c r="Q673" t="s">
        <v>2397</v>
      </c>
      <c r="R673">
        <v>1041</v>
      </c>
      <c r="S673">
        <v>346</v>
      </c>
    </row>
    <row r="674" spans="1:19">
      <c r="A674" t="s">
        <v>26</v>
      </c>
      <c r="C674" t="s">
        <v>20</v>
      </c>
      <c r="D674" t="s">
        <v>21</v>
      </c>
      <c r="E674" t="s">
        <v>5</v>
      </c>
      <c r="G674" t="s">
        <v>22</v>
      </c>
      <c r="H674">
        <v>636396</v>
      </c>
      <c r="I674">
        <v>636983</v>
      </c>
      <c r="J674" t="s">
        <v>23</v>
      </c>
      <c r="K674" t="s">
        <v>2403</v>
      </c>
      <c r="L674" t="s">
        <v>2403</v>
      </c>
      <c r="N674" t="s">
        <v>2404</v>
      </c>
      <c r="Q674" t="s">
        <v>2401</v>
      </c>
      <c r="R674">
        <v>588</v>
      </c>
      <c r="S674">
        <v>195</v>
      </c>
    </row>
    <row r="675" spans="1:19">
      <c r="A675" t="s">
        <v>26</v>
      </c>
      <c r="C675" t="s">
        <v>20</v>
      </c>
      <c r="D675" t="s">
        <v>21</v>
      </c>
      <c r="E675" t="s">
        <v>5</v>
      </c>
      <c r="G675" t="s">
        <v>22</v>
      </c>
      <c r="H675">
        <v>636980</v>
      </c>
      <c r="I675">
        <v>638518</v>
      </c>
      <c r="J675" t="s">
        <v>23</v>
      </c>
      <c r="K675" t="s">
        <v>2407</v>
      </c>
      <c r="L675" t="s">
        <v>2407</v>
      </c>
      <c r="N675" t="s">
        <v>2408</v>
      </c>
      <c r="Q675" t="s">
        <v>2405</v>
      </c>
      <c r="R675">
        <v>1539</v>
      </c>
      <c r="S675">
        <v>512</v>
      </c>
    </row>
    <row r="676" spans="1:19">
      <c r="A676" t="s">
        <v>26</v>
      </c>
      <c r="C676" t="s">
        <v>20</v>
      </c>
      <c r="D676" t="s">
        <v>21</v>
      </c>
      <c r="E676" t="s">
        <v>5</v>
      </c>
      <c r="G676" t="s">
        <v>22</v>
      </c>
      <c r="H676">
        <v>638533</v>
      </c>
      <c r="I676">
        <v>639801</v>
      </c>
      <c r="J676" t="s">
        <v>23</v>
      </c>
      <c r="K676" t="s">
        <v>2411</v>
      </c>
      <c r="L676" t="s">
        <v>2411</v>
      </c>
      <c r="N676" t="s">
        <v>2412</v>
      </c>
      <c r="Q676" t="s">
        <v>2409</v>
      </c>
      <c r="R676">
        <v>1269</v>
      </c>
      <c r="S676">
        <v>422</v>
      </c>
    </row>
    <row r="677" spans="1:19">
      <c r="A677" t="s">
        <v>26</v>
      </c>
      <c r="C677" t="s">
        <v>20</v>
      </c>
      <c r="D677" t="s">
        <v>21</v>
      </c>
      <c r="E677" t="s">
        <v>5</v>
      </c>
      <c r="G677" t="s">
        <v>22</v>
      </c>
      <c r="H677">
        <v>639967</v>
      </c>
      <c r="I677">
        <v>640197</v>
      </c>
      <c r="J677" t="s">
        <v>73</v>
      </c>
      <c r="K677" t="s">
        <v>2415</v>
      </c>
      <c r="L677" t="s">
        <v>2415</v>
      </c>
      <c r="N677" t="s">
        <v>288</v>
      </c>
      <c r="Q677" t="s">
        <v>2413</v>
      </c>
      <c r="R677">
        <v>231</v>
      </c>
      <c r="S677">
        <v>76</v>
      </c>
    </row>
    <row r="678" spans="1:19">
      <c r="A678" t="s">
        <v>26</v>
      </c>
      <c r="C678" t="s">
        <v>20</v>
      </c>
      <c r="D678" t="s">
        <v>21</v>
      </c>
      <c r="E678" t="s">
        <v>5</v>
      </c>
      <c r="G678" t="s">
        <v>22</v>
      </c>
      <c r="H678">
        <v>640319</v>
      </c>
      <c r="I678">
        <v>642061</v>
      </c>
      <c r="J678" t="s">
        <v>23</v>
      </c>
      <c r="K678" t="s">
        <v>2418</v>
      </c>
      <c r="L678" t="s">
        <v>2418</v>
      </c>
      <c r="N678" t="s">
        <v>2419</v>
      </c>
      <c r="Q678" t="s">
        <v>2416</v>
      </c>
      <c r="R678">
        <v>1743</v>
      </c>
      <c r="S678">
        <v>580</v>
      </c>
    </row>
    <row r="679" spans="1:19">
      <c r="A679" t="s">
        <v>26</v>
      </c>
      <c r="C679" t="s">
        <v>20</v>
      </c>
      <c r="D679" t="s">
        <v>21</v>
      </c>
      <c r="E679" t="s">
        <v>5</v>
      </c>
      <c r="G679" t="s">
        <v>22</v>
      </c>
      <c r="H679">
        <v>642086</v>
      </c>
      <c r="I679">
        <v>643081</v>
      </c>
      <c r="J679" t="s">
        <v>23</v>
      </c>
      <c r="K679" t="s">
        <v>2422</v>
      </c>
      <c r="L679" t="s">
        <v>2422</v>
      </c>
      <c r="N679" t="s">
        <v>36</v>
      </c>
      <c r="Q679" t="s">
        <v>2420</v>
      </c>
      <c r="R679">
        <v>996</v>
      </c>
      <c r="S679">
        <v>331</v>
      </c>
    </row>
    <row r="680" spans="1:19">
      <c r="A680" t="s">
        <v>26</v>
      </c>
      <c r="C680" t="s">
        <v>20</v>
      </c>
      <c r="D680" t="s">
        <v>21</v>
      </c>
      <c r="E680" t="s">
        <v>5</v>
      </c>
      <c r="G680" t="s">
        <v>22</v>
      </c>
      <c r="H680">
        <v>643084</v>
      </c>
      <c r="I680">
        <v>643395</v>
      </c>
      <c r="J680" t="s">
        <v>23</v>
      </c>
      <c r="K680" t="s">
        <v>2425</v>
      </c>
      <c r="L680" t="s">
        <v>2425</v>
      </c>
      <c r="N680" t="s">
        <v>36</v>
      </c>
      <c r="Q680" t="s">
        <v>2423</v>
      </c>
      <c r="R680">
        <v>312</v>
      </c>
      <c r="S680">
        <v>103</v>
      </c>
    </row>
    <row r="681" spans="1:19">
      <c r="A681" t="s">
        <v>26</v>
      </c>
      <c r="C681" t="s">
        <v>20</v>
      </c>
      <c r="D681" t="s">
        <v>21</v>
      </c>
      <c r="E681" t="s">
        <v>5</v>
      </c>
      <c r="G681" t="s">
        <v>22</v>
      </c>
      <c r="H681">
        <v>643430</v>
      </c>
      <c r="I681">
        <v>645004</v>
      </c>
      <c r="J681" t="s">
        <v>73</v>
      </c>
      <c r="K681" t="s">
        <v>2428</v>
      </c>
      <c r="L681" t="s">
        <v>2428</v>
      </c>
      <c r="N681" t="s">
        <v>2429</v>
      </c>
      <c r="Q681" t="s">
        <v>2426</v>
      </c>
      <c r="R681">
        <v>1575</v>
      </c>
      <c r="S681">
        <v>524</v>
      </c>
    </row>
    <row r="682" spans="1:19">
      <c r="A682" t="s">
        <v>26</v>
      </c>
      <c r="C682" t="s">
        <v>20</v>
      </c>
      <c r="D682" t="s">
        <v>21</v>
      </c>
      <c r="E682" t="s">
        <v>5</v>
      </c>
      <c r="G682" t="s">
        <v>22</v>
      </c>
      <c r="H682">
        <v>645010</v>
      </c>
      <c r="I682">
        <v>645201</v>
      </c>
      <c r="J682" t="s">
        <v>73</v>
      </c>
      <c r="K682" t="s">
        <v>2432</v>
      </c>
      <c r="L682" t="s">
        <v>2432</v>
      </c>
      <c r="N682" t="s">
        <v>36</v>
      </c>
      <c r="Q682" t="s">
        <v>2430</v>
      </c>
      <c r="R682">
        <v>192</v>
      </c>
      <c r="S682">
        <v>63</v>
      </c>
    </row>
    <row r="683" spans="1:19">
      <c r="A683" t="s">
        <v>26</v>
      </c>
      <c r="C683" t="s">
        <v>20</v>
      </c>
      <c r="D683" t="s">
        <v>21</v>
      </c>
      <c r="E683" t="s">
        <v>5</v>
      </c>
      <c r="G683" t="s">
        <v>22</v>
      </c>
      <c r="H683">
        <v>645200</v>
      </c>
      <c r="I683">
        <v>645889</v>
      </c>
      <c r="J683" t="s">
        <v>23</v>
      </c>
      <c r="K683" t="s">
        <v>2435</v>
      </c>
      <c r="L683" t="s">
        <v>2435</v>
      </c>
      <c r="N683" t="s">
        <v>2436</v>
      </c>
      <c r="Q683" t="s">
        <v>2433</v>
      </c>
      <c r="R683">
        <v>690</v>
      </c>
      <c r="S683">
        <v>229</v>
      </c>
    </row>
    <row r="684" spans="1:19">
      <c r="A684" t="s">
        <v>26</v>
      </c>
      <c r="C684" t="s">
        <v>20</v>
      </c>
      <c r="D684" t="s">
        <v>21</v>
      </c>
      <c r="E684" t="s">
        <v>5</v>
      </c>
      <c r="G684" t="s">
        <v>22</v>
      </c>
      <c r="H684">
        <v>645947</v>
      </c>
      <c r="I684">
        <v>648166</v>
      </c>
      <c r="J684" t="s">
        <v>23</v>
      </c>
      <c r="K684" t="s">
        <v>2439</v>
      </c>
      <c r="L684" t="s">
        <v>2439</v>
      </c>
      <c r="N684" t="s">
        <v>2440</v>
      </c>
      <c r="Q684" t="s">
        <v>2437</v>
      </c>
      <c r="R684">
        <v>2220</v>
      </c>
      <c r="S684">
        <v>739</v>
      </c>
    </row>
    <row r="685" spans="1:19">
      <c r="A685" t="s">
        <v>26</v>
      </c>
      <c r="C685" t="s">
        <v>20</v>
      </c>
      <c r="D685" t="s">
        <v>21</v>
      </c>
      <c r="E685" t="s">
        <v>5</v>
      </c>
      <c r="G685" t="s">
        <v>22</v>
      </c>
      <c r="H685">
        <v>648191</v>
      </c>
      <c r="I685">
        <v>650197</v>
      </c>
      <c r="J685" t="s">
        <v>23</v>
      </c>
      <c r="K685" t="s">
        <v>2444</v>
      </c>
      <c r="L685" t="s">
        <v>2444</v>
      </c>
      <c r="N685" t="s">
        <v>2445</v>
      </c>
      <c r="O685" t="s">
        <v>2441</v>
      </c>
      <c r="Q685" t="s">
        <v>2442</v>
      </c>
      <c r="R685">
        <v>2007</v>
      </c>
      <c r="S685">
        <v>668</v>
      </c>
    </row>
    <row r="686" spans="1:19">
      <c r="A686" t="s">
        <v>26</v>
      </c>
      <c r="C686" t="s">
        <v>20</v>
      </c>
      <c r="D686" t="s">
        <v>21</v>
      </c>
      <c r="E686" t="s">
        <v>5</v>
      </c>
      <c r="G686" t="s">
        <v>22</v>
      </c>
      <c r="H686">
        <v>650213</v>
      </c>
      <c r="I686">
        <v>651409</v>
      </c>
      <c r="J686" t="s">
        <v>23</v>
      </c>
      <c r="K686" t="s">
        <v>2448</v>
      </c>
      <c r="L686" t="s">
        <v>2448</v>
      </c>
      <c r="N686" t="s">
        <v>36</v>
      </c>
      <c r="Q686" t="s">
        <v>2446</v>
      </c>
      <c r="R686">
        <v>1197</v>
      </c>
      <c r="S686">
        <v>398</v>
      </c>
    </row>
    <row r="687" spans="1:19">
      <c r="A687" t="s">
        <v>26</v>
      </c>
      <c r="C687" t="s">
        <v>20</v>
      </c>
      <c r="D687" t="s">
        <v>21</v>
      </c>
      <c r="E687" t="s">
        <v>5</v>
      </c>
      <c r="G687" t="s">
        <v>22</v>
      </c>
      <c r="H687">
        <v>651646</v>
      </c>
      <c r="I687">
        <v>652641</v>
      </c>
      <c r="J687" t="s">
        <v>23</v>
      </c>
      <c r="K687" t="s">
        <v>2451</v>
      </c>
      <c r="L687" t="s">
        <v>2451</v>
      </c>
      <c r="N687" t="s">
        <v>36</v>
      </c>
      <c r="Q687" t="s">
        <v>2449</v>
      </c>
      <c r="R687">
        <v>996</v>
      </c>
      <c r="S687">
        <v>331</v>
      </c>
    </row>
    <row r="688" spans="1:19">
      <c r="A688" t="s">
        <v>26</v>
      </c>
      <c r="C688" t="s">
        <v>20</v>
      </c>
      <c r="D688" t="s">
        <v>21</v>
      </c>
      <c r="E688" t="s">
        <v>5</v>
      </c>
      <c r="G688" t="s">
        <v>22</v>
      </c>
      <c r="H688">
        <v>652678</v>
      </c>
      <c r="I688">
        <v>653370</v>
      </c>
      <c r="J688" t="s">
        <v>73</v>
      </c>
      <c r="K688" t="s">
        <v>2454</v>
      </c>
      <c r="L688" t="s">
        <v>2454</v>
      </c>
      <c r="N688" t="s">
        <v>536</v>
      </c>
      <c r="Q688" t="s">
        <v>2452</v>
      </c>
      <c r="R688">
        <v>693</v>
      </c>
      <c r="S688">
        <v>230</v>
      </c>
    </row>
    <row r="689" spans="1:19">
      <c r="A689" t="s">
        <v>26</v>
      </c>
      <c r="C689" t="s">
        <v>20</v>
      </c>
      <c r="D689" t="s">
        <v>21</v>
      </c>
      <c r="E689" t="s">
        <v>5</v>
      </c>
      <c r="G689" t="s">
        <v>22</v>
      </c>
      <c r="H689">
        <v>653491</v>
      </c>
      <c r="I689">
        <v>654969</v>
      </c>
      <c r="J689" t="s">
        <v>73</v>
      </c>
      <c r="K689" t="s">
        <v>2457</v>
      </c>
      <c r="L689" t="s">
        <v>2457</v>
      </c>
      <c r="N689" t="s">
        <v>1271</v>
      </c>
      <c r="Q689" t="s">
        <v>2455</v>
      </c>
      <c r="R689">
        <v>1479</v>
      </c>
      <c r="S689">
        <v>492</v>
      </c>
    </row>
    <row r="690" spans="1:19">
      <c r="A690" t="s">
        <v>26</v>
      </c>
      <c r="C690" t="s">
        <v>20</v>
      </c>
      <c r="D690" t="s">
        <v>21</v>
      </c>
      <c r="E690" t="s">
        <v>5</v>
      </c>
      <c r="G690" t="s">
        <v>22</v>
      </c>
      <c r="H690">
        <v>655391</v>
      </c>
      <c r="I690">
        <v>655681</v>
      </c>
      <c r="J690" t="s">
        <v>23</v>
      </c>
      <c r="K690" t="s">
        <v>2460</v>
      </c>
      <c r="L690" t="s">
        <v>2460</v>
      </c>
      <c r="N690" t="s">
        <v>2461</v>
      </c>
      <c r="Q690" t="s">
        <v>2458</v>
      </c>
      <c r="R690">
        <v>291</v>
      </c>
      <c r="S690">
        <v>96</v>
      </c>
    </row>
    <row r="691" spans="1:19">
      <c r="A691" t="s">
        <v>26</v>
      </c>
      <c r="C691" t="s">
        <v>20</v>
      </c>
      <c r="D691" t="s">
        <v>21</v>
      </c>
      <c r="E691" t="s">
        <v>5</v>
      </c>
      <c r="G691" t="s">
        <v>22</v>
      </c>
      <c r="H691">
        <v>655696</v>
      </c>
      <c r="I691">
        <v>657153</v>
      </c>
      <c r="J691" t="s">
        <v>23</v>
      </c>
      <c r="K691" t="s">
        <v>2465</v>
      </c>
      <c r="L691" t="s">
        <v>2465</v>
      </c>
      <c r="N691" t="s">
        <v>2466</v>
      </c>
      <c r="O691" t="s">
        <v>2462</v>
      </c>
      <c r="Q691" t="s">
        <v>2463</v>
      </c>
      <c r="R691">
        <v>1458</v>
      </c>
      <c r="S691">
        <v>485</v>
      </c>
    </row>
    <row r="692" spans="1:19">
      <c r="A692" t="s">
        <v>26</v>
      </c>
      <c r="C692" t="s">
        <v>20</v>
      </c>
      <c r="D692" t="s">
        <v>21</v>
      </c>
      <c r="E692" t="s">
        <v>5</v>
      </c>
      <c r="G692" t="s">
        <v>22</v>
      </c>
      <c r="H692">
        <v>657167</v>
      </c>
      <c r="I692">
        <v>658597</v>
      </c>
      <c r="J692" t="s">
        <v>23</v>
      </c>
      <c r="K692" t="s">
        <v>2469</v>
      </c>
      <c r="L692" t="s">
        <v>2469</v>
      </c>
      <c r="N692" t="s">
        <v>2470</v>
      </c>
      <c r="Q692" t="s">
        <v>2467</v>
      </c>
      <c r="R692">
        <v>1431</v>
      </c>
      <c r="S692">
        <v>476</v>
      </c>
    </row>
    <row r="693" spans="1:19">
      <c r="A693" t="s">
        <v>26</v>
      </c>
      <c r="C693" t="s">
        <v>20</v>
      </c>
      <c r="D693" t="s">
        <v>21</v>
      </c>
      <c r="E693" t="s">
        <v>5</v>
      </c>
      <c r="G693" t="s">
        <v>22</v>
      </c>
      <c r="H693">
        <v>658660</v>
      </c>
      <c r="I693">
        <v>659508</v>
      </c>
      <c r="J693" t="s">
        <v>73</v>
      </c>
      <c r="K693" t="s">
        <v>2473</v>
      </c>
      <c r="L693" t="s">
        <v>2473</v>
      </c>
      <c r="N693" t="s">
        <v>1102</v>
      </c>
      <c r="Q693" t="s">
        <v>2471</v>
      </c>
      <c r="R693">
        <v>849</v>
      </c>
      <c r="S693">
        <v>282</v>
      </c>
    </row>
    <row r="694" spans="1:19">
      <c r="A694" t="s">
        <v>26</v>
      </c>
      <c r="C694" t="s">
        <v>20</v>
      </c>
      <c r="D694" t="s">
        <v>21</v>
      </c>
      <c r="E694" t="s">
        <v>5</v>
      </c>
      <c r="G694" t="s">
        <v>22</v>
      </c>
      <c r="H694">
        <v>659637</v>
      </c>
      <c r="I694">
        <v>662780</v>
      </c>
      <c r="J694" t="s">
        <v>23</v>
      </c>
      <c r="K694" t="s">
        <v>2476</v>
      </c>
      <c r="L694" t="s">
        <v>2476</v>
      </c>
      <c r="N694" t="s">
        <v>2477</v>
      </c>
      <c r="Q694" t="s">
        <v>2474</v>
      </c>
      <c r="R694">
        <v>3144</v>
      </c>
      <c r="S694">
        <v>1047</v>
      </c>
    </row>
    <row r="695" spans="1:19">
      <c r="A695" t="s">
        <v>26</v>
      </c>
      <c r="C695" t="s">
        <v>20</v>
      </c>
      <c r="D695" t="s">
        <v>21</v>
      </c>
      <c r="E695" t="s">
        <v>5</v>
      </c>
      <c r="G695" t="s">
        <v>22</v>
      </c>
      <c r="H695">
        <v>662933</v>
      </c>
      <c r="I695">
        <v>663844</v>
      </c>
      <c r="J695" t="s">
        <v>23</v>
      </c>
      <c r="K695" t="s">
        <v>2480</v>
      </c>
      <c r="L695" t="s">
        <v>2480</v>
      </c>
      <c r="N695" t="s">
        <v>2481</v>
      </c>
      <c r="Q695" t="s">
        <v>2478</v>
      </c>
      <c r="R695">
        <v>912</v>
      </c>
      <c r="S695">
        <v>303</v>
      </c>
    </row>
    <row r="696" spans="1:19">
      <c r="A696" t="s">
        <v>26</v>
      </c>
      <c r="C696" t="s">
        <v>20</v>
      </c>
      <c r="D696" t="s">
        <v>21</v>
      </c>
      <c r="E696" t="s">
        <v>5</v>
      </c>
      <c r="G696" t="s">
        <v>22</v>
      </c>
      <c r="H696">
        <v>663992</v>
      </c>
      <c r="I696">
        <v>665380</v>
      </c>
      <c r="J696" t="s">
        <v>23</v>
      </c>
      <c r="K696" t="s">
        <v>2484</v>
      </c>
      <c r="L696" t="s">
        <v>2484</v>
      </c>
      <c r="N696" t="s">
        <v>2485</v>
      </c>
      <c r="Q696" t="s">
        <v>2482</v>
      </c>
      <c r="R696">
        <v>1389</v>
      </c>
      <c r="S696">
        <v>462</v>
      </c>
    </row>
    <row r="697" spans="1:19">
      <c r="A697" t="s">
        <v>26</v>
      </c>
      <c r="C697" t="s">
        <v>20</v>
      </c>
      <c r="D697" t="s">
        <v>21</v>
      </c>
      <c r="E697" t="s">
        <v>5</v>
      </c>
      <c r="G697" t="s">
        <v>22</v>
      </c>
      <c r="H697">
        <v>665463</v>
      </c>
      <c r="I697">
        <v>666083</v>
      </c>
      <c r="J697" t="s">
        <v>73</v>
      </c>
      <c r="K697" t="s">
        <v>2488</v>
      </c>
      <c r="L697" t="s">
        <v>2488</v>
      </c>
      <c r="N697" t="s">
        <v>2489</v>
      </c>
      <c r="Q697" t="s">
        <v>2486</v>
      </c>
      <c r="R697">
        <v>621</v>
      </c>
      <c r="S697">
        <v>206</v>
      </c>
    </row>
    <row r="698" spans="1:19">
      <c r="A698" t="s">
        <v>26</v>
      </c>
      <c r="C698" t="s">
        <v>20</v>
      </c>
      <c r="D698" t="s">
        <v>21</v>
      </c>
      <c r="E698" t="s">
        <v>5</v>
      </c>
      <c r="G698" t="s">
        <v>22</v>
      </c>
      <c r="H698">
        <v>666675</v>
      </c>
      <c r="I698">
        <v>667238</v>
      </c>
      <c r="J698" t="s">
        <v>23</v>
      </c>
      <c r="K698" t="s">
        <v>2492</v>
      </c>
      <c r="L698" t="s">
        <v>2492</v>
      </c>
      <c r="N698" t="s">
        <v>36</v>
      </c>
      <c r="Q698" t="s">
        <v>2490</v>
      </c>
      <c r="R698">
        <v>564</v>
      </c>
      <c r="S698">
        <v>187</v>
      </c>
    </row>
    <row r="699" spans="1:19">
      <c r="A699" t="s">
        <v>26</v>
      </c>
      <c r="C699" t="s">
        <v>20</v>
      </c>
      <c r="D699" t="s">
        <v>21</v>
      </c>
      <c r="E699" t="s">
        <v>5</v>
      </c>
      <c r="G699" t="s">
        <v>22</v>
      </c>
      <c r="H699">
        <v>667256</v>
      </c>
      <c r="I699">
        <v>667519</v>
      </c>
      <c r="J699" t="s">
        <v>23</v>
      </c>
      <c r="K699" t="s">
        <v>2495</v>
      </c>
      <c r="L699" t="s">
        <v>2495</v>
      </c>
      <c r="N699" t="s">
        <v>2496</v>
      </c>
      <c r="Q699" t="s">
        <v>2493</v>
      </c>
      <c r="R699">
        <v>264</v>
      </c>
      <c r="S699">
        <v>87</v>
      </c>
    </row>
    <row r="700" spans="1:19">
      <c r="A700" t="s">
        <v>26</v>
      </c>
      <c r="C700" t="s">
        <v>20</v>
      </c>
      <c r="D700" t="s">
        <v>21</v>
      </c>
      <c r="E700" t="s">
        <v>5</v>
      </c>
      <c r="G700" t="s">
        <v>22</v>
      </c>
      <c r="H700">
        <v>667521</v>
      </c>
      <c r="I700">
        <v>667961</v>
      </c>
      <c r="J700" t="s">
        <v>23</v>
      </c>
      <c r="K700" t="s">
        <v>2499</v>
      </c>
      <c r="L700" t="s">
        <v>2499</v>
      </c>
      <c r="N700" t="s">
        <v>1542</v>
      </c>
      <c r="Q700" t="s">
        <v>2497</v>
      </c>
      <c r="R700">
        <v>441</v>
      </c>
      <c r="S700">
        <v>146</v>
      </c>
    </row>
    <row r="701" spans="1:19">
      <c r="A701" t="s">
        <v>26</v>
      </c>
      <c r="C701" t="s">
        <v>20</v>
      </c>
      <c r="D701" t="s">
        <v>21</v>
      </c>
      <c r="E701" t="s">
        <v>5</v>
      </c>
      <c r="G701" t="s">
        <v>22</v>
      </c>
      <c r="H701">
        <v>667963</v>
      </c>
      <c r="I701">
        <v>669162</v>
      </c>
      <c r="J701" t="s">
        <v>23</v>
      </c>
      <c r="K701" t="s">
        <v>2502</v>
      </c>
      <c r="L701" t="s">
        <v>2502</v>
      </c>
      <c r="N701" t="s">
        <v>2503</v>
      </c>
      <c r="Q701" t="s">
        <v>2500</v>
      </c>
      <c r="R701">
        <v>1200</v>
      </c>
      <c r="S701">
        <v>399</v>
      </c>
    </row>
    <row r="702" spans="1:19">
      <c r="A702" t="s">
        <v>26</v>
      </c>
      <c r="C702" t="s">
        <v>20</v>
      </c>
      <c r="D702" t="s">
        <v>21</v>
      </c>
      <c r="E702" t="s">
        <v>5</v>
      </c>
      <c r="G702" t="s">
        <v>22</v>
      </c>
      <c r="H702">
        <v>669181</v>
      </c>
      <c r="I702">
        <v>670131</v>
      </c>
      <c r="J702" t="s">
        <v>23</v>
      </c>
      <c r="K702" t="s">
        <v>2506</v>
      </c>
      <c r="L702" t="s">
        <v>2506</v>
      </c>
      <c r="N702" t="s">
        <v>2507</v>
      </c>
      <c r="Q702" t="s">
        <v>2504</v>
      </c>
      <c r="R702">
        <v>951</v>
      </c>
      <c r="S702">
        <v>316</v>
      </c>
    </row>
    <row r="703" spans="1:19">
      <c r="A703" t="s">
        <v>26</v>
      </c>
      <c r="C703" t="s">
        <v>20</v>
      </c>
      <c r="D703" t="s">
        <v>21</v>
      </c>
      <c r="E703" t="s">
        <v>5</v>
      </c>
      <c r="G703" t="s">
        <v>22</v>
      </c>
      <c r="H703">
        <v>670142</v>
      </c>
      <c r="I703">
        <v>670855</v>
      </c>
      <c r="J703" t="s">
        <v>23</v>
      </c>
      <c r="K703" t="s">
        <v>2510</v>
      </c>
      <c r="L703" t="s">
        <v>2510</v>
      </c>
      <c r="N703" t="s">
        <v>2511</v>
      </c>
      <c r="Q703" t="s">
        <v>2508</v>
      </c>
      <c r="R703">
        <v>714</v>
      </c>
      <c r="S703">
        <v>237</v>
      </c>
    </row>
    <row r="704" spans="1:19">
      <c r="A704" t="s">
        <v>26</v>
      </c>
      <c r="C704" t="s">
        <v>20</v>
      </c>
      <c r="D704" t="s">
        <v>21</v>
      </c>
      <c r="E704" t="s">
        <v>5</v>
      </c>
      <c r="G704" t="s">
        <v>22</v>
      </c>
      <c r="H704">
        <v>670892</v>
      </c>
      <c r="I704">
        <v>671845</v>
      </c>
      <c r="J704" t="s">
        <v>23</v>
      </c>
      <c r="K704" t="s">
        <v>2514</v>
      </c>
      <c r="L704" t="s">
        <v>2514</v>
      </c>
      <c r="N704" t="s">
        <v>1437</v>
      </c>
      <c r="Q704" t="s">
        <v>2512</v>
      </c>
      <c r="R704">
        <v>954</v>
      </c>
      <c r="S704">
        <v>317</v>
      </c>
    </row>
    <row r="705" spans="1:20">
      <c r="A705" t="s">
        <v>26</v>
      </c>
      <c r="C705" t="s">
        <v>20</v>
      </c>
      <c r="D705" t="s">
        <v>21</v>
      </c>
      <c r="E705" t="s">
        <v>5</v>
      </c>
      <c r="G705" t="s">
        <v>22</v>
      </c>
      <c r="H705">
        <v>671846</v>
      </c>
      <c r="I705">
        <v>672721</v>
      </c>
      <c r="J705" t="s">
        <v>23</v>
      </c>
      <c r="K705" t="s">
        <v>2517</v>
      </c>
      <c r="L705" t="s">
        <v>2517</v>
      </c>
      <c r="N705" t="s">
        <v>1046</v>
      </c>
      <c r="Q705" t="s">
        <v>2515</v>
      </c>
      <c r="R705">
        <v>876</v>
      </c>
      <c r="S705">
        <v>291</v>
      </c>
    </row>
    <row r="706" spans="1:20">
      <c r="A706" t="s">
        <v>26</v>
      </c>
      <c r="C706" t="s">
        <v>20</v>
      </c>
      <c r="D706" t="s">
        <v>21</v>
      </c>
      <c r="E706" t="s">
        <v>5</v>
      </c>
      <c r="G706" t="s">
        <v>22</v>
      </c>
      <c r="H706">
        <v>672702</v>
      </c>
      <c r="I706">
        <v>673024</v>
      </c>
      <c r="J706" t="s">
        <v>73</v>
      </c>
      <c r="N706" t="s">
        <v>2519</v>
      </c>
      <c r="Q706" t="s">
        <v>2518</v>
      </c>
      <c r="R706">
        <v>323</v>
      </c>
      <c r="T706" t="s">
        <v>665</v>
      </c>
    </row>
    <row r="707" spans="1:20">
      <c r="A707" t="s">
        <v>26</v>
      </c>
      <c r="C707" t="s">
        <v>20</v>
      </c>
      <c r="D707" t="s">
        <v>21</v>
      </c>
      <c r="E707" t="s">
        <v>5</v>
      </c>
      <c r="G707" t="s">
        <v>22</v>
      </c>
      <c r="H707">
        <v>673058</v>
      </c>
      <c r="I707">
        <v>673531</v>
      </c>
      <c r="J707" t="s">
        <v>73</v>
      </c>
      <c r="K707" t="s">
        <v>2522</v>
      </c>
      <c r="L707" t="s">
        <v>2522</v>
      </c>
      <c r="N707" t="s">
        <v>36</v>
      </c>
      <c r="Q707" t="s">
        <v>2520</v>
      </c>
      <c r="R707">
        <v>474</v>
      </c>
      <c r="S707">
        <v>157</v>
      </c>
    </row>
    <row r="708" spans="1:20">
      <c r="A708" t="s">
        <v>26</v>
      </c>
      <c r="C708" t="s">
        <v>20</v>
      </c>
      <c r="D708" t="s">
        <v>21</v>
      </c>
      <c r="E708" t="s">
        <v>5</v>
      </c>
      <c r="G708" t="s">
        <v>22</v>
      </c>
      <c r="H708">
        <v>673577</v>
      </c>
      <c r="I708">
        <v>674047</v>
      </c>
      <c r="J708" t="s">
        <v>73</v>
      </c>
      <c r="K708" t="s">
        <v>2525</v>
      </c>
      <c r="L708" t="s">
        <v>2525</v>
      </c>
      <c r="N708" t="s">
        <v>36</v>
      </c>
      <c r="Q708" t="s">
        <v>2523</v>
      </c>
      <c r="R708">
        <v>471</v>
      </c>
      <c r="S708">
        <v>156</v>
      </c>
    </row>
    <row r="709" spans="1:20">
      <c r="A709" t="s">
        <v>26</v>
      </c>
      <c r="C709" t="s">
        <v>20</v>
      </c>
      <c r="D709" t="s">
        <v>21</v>
      </c>
      <c r="E709" t="s">
        <v>5</v>
      </c>
      <c r="G709" t="s">
        <v>22</v>
      </c>
      <c r="H709">
        <v>674076</v>
      </c>
      <c r="I709">
        <v>674267</v>
      </c>
      <c r="J709" t="s">
        <v>73</v>
      </c>
      <c r="N709" t="s">
        <v>36</v>
      </c>
      <c r="Q709" t="s">
        <v>2526</v>
      </c>
      <c r="R709">
        <v>192</v>
      </c>
      <c r="T709" t="s">
        <v>1292</v>
      </c>
    </row>
    <row r="710" spans="1:20">
      <c r="A710" t="s">
        <v>26</v>
      </c>
      <c r="C710" t="s">
        <v>20</v>
      </c>
      <c r="D710" t="s">
        <v>21</v>
      </c>
      <c r="E710" t="s">
        <v>5</v>
      </c>
      <c r="G710" t="s">
        <v>22</v>
      </c>
      <c r="H710">
        <v>674525</v>
      </c>
      <c r="I710">
        <v>675244</v>
      </c>
      <c r="J710" t="s">
        <v>23</v>
      </c>
      <c r="K710" t="s">
        <v>2530</v>
      </c>
      <c r="L710" t="s">
        <v>2530</v>
      </c>
      <c r="N710" t="s">
        <v>386</v>
      </c>
      <c r="Q710" t="s">
        <v>2528</v>
      </c>
      <c r="R710">
        <v>720</v>
      </c>
      <c r="S710">
        <v>239</v>
      </c>
    </row>
    <row r="711" spans="1:20">
      <c r="A711" t="s">
        <v>26</v>
      </c>
      <c r="C711" t="s">
        <v>20</v>
      </c>
      <c r="D711" t="s">
        <v>21</v>
      </c>
      <c r="E711" t="s">
        <v>5</v>
      </c>
      <c r="G711" t="s">
        <v>22</v>
      </c>
      <c r="H711">
        <v>675424</v>
      </c>
      <c r="I711">
        <v>675735</v>
      </c>
      <c r="J711" t="s">
        <v>23</v>
      </c>
      <c r="K711" t="s">
        <v>2533</v>
      </c>
      <c r="L711" t="s">
        <v>2533</v>
      </c>
      <c r="N711" t="s">
        <v>36</v>
      </c>
      <c r="Q711" t="s">
        <v>2531</v>
      </c>
      <c r="R711">
        <v>312</v>
      </c>
      <c r="S711">
        <v>103</v>
      </c>
    </row>
    <row r="712" spans="1:20">
      <c r="A712" t="s">
        <v>26</v>
      </c>
      <c r="C712" t="s">
        <v>20</v>
      </c>
      <c r="D712" t="s">
        <v>21</v>
      </c>
      <c r="E712" t="s">
        <v>5</v>
      </c>
      <c r="G712" t="s">
        <v>22</v>
      </c>
      <c r="H712">
        <v>675912</v>
      </c>
      <c r="I712">
        <v>676781</v>
      </c>
      <c r="J712" t="s">
        <v>23</v>
      </c>
      <c r="K712" t="s">
        <v>2536</v>
      </c>
      <c r="L712" t="s">
        <v>2536</v>
      </c>
      <c r="N712" t="s">
        <v>2537</v>
      </c>
      <c r="Q712" t="s">
        <v>2534</v>
      </c>
      <c r="R712">
        <v>870</v>
      </c>
      <c r="S712">
        <v>289</v>
      </c>
    </row>
    <row r="713" spans="1:20">
      <c r="A713" t="s">
        <v>26</v>
      </c>
      <c r="C713" t="s">
        <v>20</v>
      </c>
      <c r="D713" t="s">
        <v>21</v>
      </c>
      <c r="E713" t="s">
        <v>5</v>
      </c>
      <c r="G713" t="s">
        <v>22</v>
      </c>
      <c r="H713">
        <v>676915</v>
      </c>
      <c r="I713">
        <v>677163</v>
      </c>
      <c r="J713" t="s">
        <v>23</v>
      </c>
      <c r="K713" t="s">
        <v>2540</v>
      </c>
      <c r="L713" t="s">
        <v>2540</v>
      </c>
      <c r="N713" t="s">
        <v>36</v>
      </c>
      <c r="Q713" t="s">
        <v>2538</v>
      </c>
      <c r="R713">
        <v>249</v>
      </c>
      <c r="S713">
        <v>82</v>
      </c>
    </row>
    <row r="714" spans="1:20">
      <c r="A714" t="s">
        <v>26</v>
      </c>
      <c r="C714" t="s">
        <v>20</v>
      </c>
      <c r="D714" t="s">
        <v>21</v>
      </c>
      <c r="E714" t="s">
        <v>5</v>
      </c>
      <c r="G714" t="s">
        <v>22</v>
      </c>
      <c r="H714">
        <v>677147</v>
      </c>
      <c r="I714">
        <v>677410</v>
      </c>
      <c r="J714" t="s">
        <v>23</v>
      </c>
      <c r="K714" t="s">
        <v>2543</v>
      </c>
      <c r="L714" t="s">
        <v>2543</v>
      </c>
      <c r="N714" t="s">
        <v>2544</v>
      </c>
      <c r="Q714" t="s">
        <v>2541</v>
      </c>
      <c r="R714">
        <v>264</v>
      </c>
      <c r="S714">
        <v>87</v>
      </c>
    </row>
    <row r="715" spans="1:20">
      <c r="A715" t="s">
        <v>26</v>
      </c>
      <c r="C715" t="s">
        <v>20</v>
      </c>
      <c r="D715" t="s">
        <v>21</v>
      </c>
      <c r="E715" t="s">
        <v>5</v>
      </c>
      <c r="G715" t="s">
        <v>22</v>
      </c>
      <c r="H715">
        <v>677425</v>
      </c>
      <c r="I715">
        <v>677994</v>
      </c>
      <c r="J715" t="s">
        <v>23</v>
      </c>
      <c r="K715" t="s">
        <v>2547</v>
      </c>
      <c r="L715" t="s">
        <v>2547</v>
      </c>
      <c r="N715" t="s">
        <v>36</v>
      </c>
      <c r="Q715" t="s">
        <v>2545</v>
      </c>
      <c r="R715">
        <v>570</v>
      </c>
      <c r="S715">
        <v>189</v>
      </c>
    </row>
    <row r="716" spans="1:20">
      <c r="A716" t="s">
        <v>26</v>
      </c>
      <c r="C716" t="s">
        <v>20</v>
      </c>
      <c r="D716" t="s">
        <v>21</v>
      </c>
      <c r="E716" t="s">
        <v>5</v>
      </c>
      <c r="G716" t="s">
        <v>22</v>
      </c>
      <c r="H716">
        <v>678083</v>
      </c>
      <c r="I716">
        <v>678616</v>
      </c>
      <c r="J716" t="s">
        <v>23</v>
      </c>
      <c r="K716" t="s">
        <v>2550</v>
      </c>
      <c r="L716" t="s">
        <v>2550</v>
      </c>
      <c r="N716" t="s">
        <v>832</v>
      </c>
      <c r="Q716" t="s">
        <v>2548</v>
      </c>
      <c r="R716">
        <v>534</v>
      </c>
      <c r="S716">
        <v>177</v>
      </c>
    </row>
    <row r="717" spans="1:20">
      <c r="A717" t="s">
        <v>26</v>
      </c>
      <c r="C717" t="s">
        <v>20</v>
      </c>
      <c r="D717" t="s">
        <v>21</v>
      </c>
      <c r="E717" t="s">
        <v>5</v>
      </c>
      <c r="G717" t="s">
        <v>22</v>
      </c>
      <c r="H717">
        <v>678647</v>
      </c>
      <c r="I717">
        <v>678925</v>
      </c>
      <c r="J717" t="s">
        <v>23</v>
      </c>
      <c r="K717" t="s">
        <v>2553</v>
      </c>
      <c r="L717" t="s">
        <v>2553</v>
      </c>
      <c r="N717" t="s">
        <v>36</v>
      </c>
      <c r="Q717" t="s">
        <v>2551</v>
      </c>
      <c r="R717">
        <v>279</v>
      </c>
      <c r="S717">
        <v>92</v>
      </c>
    </row>
    <row r="718" spans="1:20">
      <c r="A718" t="s">
        <v>26</v>
      </c>
      <c r="C718" t="s">
        <v>20</v>
      </c>
      <c r="D718" t="s">
        <v>21</v>
      </c>
      <c r="E718" t="s">
        <v>5</v>
      </c>
      <c r="G718" t="s">
        <v>22</v>
      </c>
      <c r="H718">
        <v>679039</v>
      </c>
      <c r="I718">
        <v>679728</v>
      </c>
      <c r="J718" t="s">
        <v>23</v>
      </c>
      <c r="K718" t="s">
        <v>2556</v>
      </c>
      <c r="L718" t="s">
        <v>2556</v>
      </c>
      <c r="N718" t="s">
        <v>2557</v>
      </c>
      <c r="Q718" t="s">
        <v>2554</v>
      </c>
      <c r="R718">
        <v>690</v>
      </c>
      <c r="S718">
        <v>229</v>
      </c>
    </row>
    <row r="719" spans="1:20">
      <c r="A719" t="s">
        <v>26</v>
      </c>
      <c r="C719" t="s">
        <v>20</v>
      </c>
      <c r="D719" t="s">
        <v>21</v>
      </c>
      <c r="E719" t="s">
        <v>5</v>
      </c>
      <c r="G719" t="s">
        <v>22</v>
      </c>
      <c r="H719">
        <v>679760</v>
      </c>
      <c r="I719">
        <v>680086</v>
      </c>
      <c r="J719" t="s">
        <v>73</v>
      </c>
      <c r="K719" t="s">
        <v>2560</v>
      </c>
      <c r="L719" t="s">
        <v>2560</v>
      </c>
      <c r="N719" t="s">
        <v>1490</v>
      </c>
      <c r="Q719" t="s">
        <v>2558</v>
      </c>
      <c r="R719">
        <v>327</v>
      </c>
      <c r="S719">
        <v>108</v>
      </c>
    </row>
    <row r="720" spans="1:20">
      <c r="A720" t="s">
        <v>26</v>
      </c>
      <c r="C720" t="s">
        <v>20</v>
      </c>
      <c r="D720" t="s">
        <v>21</v>
      </c>
      <c r="E720" t="s">
        <v>5</v>
      </c>
      <c r="G720" t="s">
        <v>22</v>
      </c>
      <c r="H720">
        <v>680171</v>
      </c>
      <c r="I720">
        <v>680533</v>
      </c>
      <c r="J720" t="s">
        <v>73</v>
      </c>
      <c r="K720" t="s">
        <v>2563</v>
      </c>
      <c r="L720" t="s">
        <v>2563</v>
      </c>
      <c r="N720" t="s">
        <v>36</v>
      </c>
      <c r="Q720" t="s">
        <v>2561</v>
      </c>
      <c r="R720">
        <v>363</v>
      </c>
      <c r="S720">
        <v>120</v>
      </c>
    </row>
    <row r="721" spans="1:20">
      <c r="A721" t="s">
        <v>26</v>
      </c>
      <c r="C721" t="s">
        <v>20</v>
      </c>
      <c r="D721" t="s">
        <v>21</v>
      </c>
      <c r="E721" t="s">
        <v>5</v>
      </c>
      <c r="G721" t="s">
        <v>22</v>
      </c>
      <c r="H721">
        <v>680496</v>
      </c>
      <c r="I721">
        <v>680701</v>
      </c>
      <c r="J721" t="s">
        <v>73</v>
      </c>
      <c r="N721" t="s">
        <v>36</v>
      </c>
      <c r="Q721" t="s">
        <v>2564</v>
      </c>
      <c r="R721">
        <v>206</v>
      </c>
      <c r="T721" t="s">
        <v>665</v>
      </c>
    </row>
    <row r="722" spans="1:20">
      <c r="A722" t="s">
        <v>26</v>
      </c>
      <c r="C722" t="s">
        <v>20</v>
      </c>
      <c r="D722" t="s">
        <v>21</v>
      </c>
      <c r="E722" t="s">
        <v>5</v>
      </c>
      <c r="G722" t="s">
        <v>22</v>
      </c>
      <c r="H722">
        <v>680694</v>
      </c>
      <c r="I722">
        <v>681560</v>
      </c>
      <c r="J722" t="s">
        <v>23</v>
      </c>
      <c r="K722" t="s">
        <v>2567</v>
      </c>
      <c r="L722" t="s">
        <v>2567</v>
      </c>
      <c r="N722" t="s">
        <v>2568</v>
      </c>
      <c r="Q722" t="s">
        <v>2565</v>
      </c>
      <c r="R722">
        <v>867</v>
      </c>
      <c r="S722">
        <v>288</v>
      </c>
    </row>
    <row r="723" spans="1:20">
      <c r="A723" t="s">
        <v>26</v>
      </c>
      <c r="C723" t="s">
        <v>20</v>
      </c>
      <c r="D723" t="s">
        <v>21</v>
      </c>
      <c r="E723" t="s">
        <v>5</v>
      </c>
      <c r="G723" t="s">
        <v>22</v>
      </c>
      <c r="H723">
        <v>681873</v>
      </c>
      <c r="I723">
        <v>682046</v>
      </c>
      <c r="J723" t="s">
        <v>23</v>
      </c>
      <c r="K723" t="s">
        <v>2571</v>
      </c>
      <c r="L723" t="s">
        <v>2571</v>
      </c>
      <c r="N723" t="s">
        <v>2572</v>
      </c>
      <c r="Q723" t="s">
        <v>2569</v>
      </c>
      <c r="R723">
        <v>174</v>
      </c>
      <c r="S723">
        <v>57</v>
      </c>
    </row>
    <row r="724" spans="1:20">
      <c r="A724" t="s">
        <v>26</v>
      </c>
      <c r="C724" t="s">
        <v>20</v>
      </c>
      <c r="D724" t="s">
        <v>21</v>
      </c>
      <c r="E724" t="s">
        <v>5</v>
      </c>
      <c r="G724" t="s">
        <v>22</v>
      </c>
      <c r="H724">
        <v>682076</v>
      </c>
      <c r="I724">
        <v>682378</v>
      </c>
      <c r="J724" t="s">
        <v>23</v>
      </c>
      <c r="K724" t="s">
        <v>2575</v>
      </c>
      <c r="L724" t="s">
        <v>2575</v>
      </c>
      <c r="N724" t="s">
        <v>36</v>
      </c>
      <c r="Q724" t="s">
        <v>2573</v>
      </c>
      <c r="R724">
        <v>303</v>
      </c>
      <c r="S724">
        <v>100</v>
      </c>
    </row>
    <row r="725" spans="1:20">
      <c r="A725" t="s">
        <v>26</v>
      </c>
      <c r="C725" t="s">
        <v>20</v>
      </c>
      <c r="D725" t="s">
        <v>21</v>
      </c>
      <c r="E725" t="s">
        <v>5</v>
      </c>
      <c r="G725" t="s">
        <v>22</v>
      </c>
      <c r="H725">
        <v>682469</v>
      </c>
      <c r="I725">
        <v>683113</v>
      </c>
      <c r="J725" t="s">
        <v>23</v>
      </c>
      <c r="K725" t="s">
        <v>2578</v>
      </c>
      <c r="L725" t="s">
        <v>2578</v>
      </c>
      <c r="N725" t="s">
        <v>288</v>
      </c>
      <c r="Q725" t="s">
        <v>2576</v>
      </c>
      <c r="R725">
        <v>645</v>
      </c>
      <c r="S725">
        <v>214</v>
      </c>
    </row>
    <row r="726" spans="1:20">
      <c r="A726" t="s">
        <v>26</v>
      </c>
      <c r="C726" t="s">
        <v>20</v>
      </c>
      <c r="D726" t="s">
        <v>21</v>
      </c>
      <c r="E726" t="s">
        <v>5</v>
      </c>
      <c r="G726" t="s">
        <v>22</v>
      </c>
      <c r="H726">
        <v>683152</v>
      </c>
      <c r="I726">
        <v>683664</v>
      </c>
      <c r="J726" t="s">
        <v>73</v>
      </c>
      <c r="K726" t="s">
        <v>2581</v>
      </c>
      <c r="L726" t="s">
        <v>2581</v>
      </c>
      <c r="N726" t="s">
        <v>900</v>
      </c>
      <c r="Q726" t="s">
        <v>2579</v>
      </c>
      <c r="R726">
        <v>513</v>
      </c>
      <c r="S726">
        <v>170</v>
      </c>
    </row>
    <row r="727" spans="1:20">
      <c r="A727" t="s">
        <v>26</v>
      </c>
      <c r="C727" t="s">
        <v>20</v>
      </c>
      <c r="D727" t="s">
        <v>21</v>
      </c>
      <c r="E727" t="s">
        <v>5</v>
      </c>
      <c r="G727" t="s">
        <v>22</v>
      </c>
      <c r="H727">
        <v>683814</v>
      </c>
      <c r="I727">
        <v>684935</v>
      </c>
      <c r="J727" t="s">
        <v>23</v>
      </c>
      <c r="K727" t="s">
        <v>2584</v>
      </c>
      <c r="L727" t="s">
        <v>2584</v>
      </c>
      <c r="N727" t="s">
        <v>1058</v>
      </c>
      <c r="Q727" t="s">
        <v>2582</v>
      </c>
      <c r="R727">
        <v>1122</v>
      </c>
      <c r="S727">
        <v>373</v>
      </c>
    </row>
    <row r="728" spans="1:20">
      <c r="A728" t="s">
        <v>26</v>
      </c>
      <c r="C728" t="s">
        <v>20</v>
      </c>
      <c r="D728" t="s">
        <v>21</v>
      </c>
      <c r="E728" t="s">
        <v>5</v>
      </c>
      <c r="G728" t="s">
        <v>22</v>
      </c>
      <c r="H728">
        <v>684972</v>
      </c>
      <c r="I728">
        <v>686042</v>
      </c>
      <c r="J728" t="s">
        <v>73</v>
      </c>
      <c r="K728" t="s">
        <v>2587</v>
      </c>
      <c r="L728" t="s">
        <v>2587</v>
      </c>
      <c r="N728" t="s">
        <v>36</v>
      </c>
      <c r="Q728" t="s">
        <v>2585</v>
      </c>
      <c r="R728">
        <v>1071</v>
      </c>
      <c r="S728">
        <v>356</v>
      </c>
    </row>
    <row r="729" spans="1:20">
      <c r="A729" t="s">
        <v>26</v>
      </c>
      <c r="C729" t="s">
        <v>20</v>
      </c>
      <c r="D729" t="s">
        <v>21</v>
      </c>
      <c r="E729" t="s">
        <v>5</v>
      </c>
      <c r="G729" t="s">
        <v>22</v>
      </c>
      <c r="H729">
        <v>686207</v>
      </c>
      <c r="I729">
        <v>689389</v>
      </c>
      <c r="J729" t="s">
        <v>23</v>
      </c>
      <c r="K729" t="s">
        <v>2590</v>
      </c>
      <c r="L729" t="s">
        <v>2590</v>
      </c>
      <c r="N729" t="s">
        <v>2591</v>
      </c>
      <c r="Q729" t="s">
        <v>2588</v>
      </c>
      <c r="R729">
        <v>3183</v>
      </c>
      <c r="S729">
        <v>1060</v>
      </c>
    </row>
    <row r="730" spans="1:20">
      <c r="A730" t="s">
        <v>26</v>
      </c>
      <c r="C730" t="s">
        <v>20</v>
      </c>
      <c r="D730" t="s">
        <v>21</v>
      </c>
      <c r="E730" t="s">
        <v>5</v>
      </c>
      <c r="G730" t="s">
        <v>22</v>
      </c>
      <c r="H730">
        <v>689682</v>
      </c>
      <c r="I730">
        <v>690275</v>
      </c>
      <c r="J730" t="s">
        <v>23</v>
      </c>
      <c r="K730" t="s">
        <v>2594</v>
      </c>
      <c r="L730" t="s">
        <v>2594</v>
      </c>
      <c r="N730" t="s">
        <v>36</v>
      </c>
      <c r="Q730" t="s">
        <v>2592</v>
      </c>
      <c r="R730">
        <v>594</v>
      </c>
      <c r="S730">
        <v>197</v>
      </c>
    </row>
    <row r="731" spans="1:20">
      <c r="A731" t="s">
        <v>26</v>
      </c>
      <c r="C731" t="s">
        <v>20</v>
      </c>
      <c r="D731" t="s">
        <v>21</v>
      </c>
      <c r="E731" t="s">
        <v>5</v>
      </c>
      <c r="G731" t="s">
        <v>22</v>
      </c>
      <c r="H731">
        <v>690268</v>
      </c>
      <c r="I731">
        <v>690579</v>
      </c>
      <c r="J731" t="s">
        <v>23</v>
      </c>
      <c r="K731" t="s">
        <v>2597</v>
      </c>
      <c r="L731" t="s">
        <v>2597</v>
      </c>
      <c r="N731" t="s">
        <v>386</v>
      </c>
      <c r="Q731" t="s">
        <v>2595</v>
      </c>
      <c r="R731">
        <v>312</v>
      </c>
      <c r="S731">
        <v>103</v>
      </c>
    </row>
    <row r="732" spans="1:20">
      <c r="A732" t="s">
        <v>26</v>
      </c>
      <c r="C732" t="s">
        <v>20</v>
      </c>
      <c r="D732" t="s">
        <v>21</v>
      </c>
      <c r="E732" t="s">
        <v>5</v>
      </c>
      <c r="G732" t="s">
        <v>22</v>
      </c>
      <c r="H732">
        <v>690580</v>
      </c>
      <c r="I732">
        <v>691470</v>
      </c>
      <c r="J732" t="s">
        <v>23</v>
      </c>
      <c r="K732" t="s">
        <v>2600</v>
      </c>
      <c r="L732" t="s">
        <v>2600</v>
      </c>
      <c r="N732" t="s">
        <v>1752</v>
      </c>
      <c r="Q732" t="s">
        <v>2598</v>
      </c>
      <c r="R732">
        <v>891</v>
      </c>
      <c r="S732">
        <v>296</v>
      </c>
    </row>
    <row r="733" spans="1:20">
      <c r="A733" t="s">
        <v>26</v>
      </c>
      <c r="C733" t="s">
        <v>20</v>
      </c>
      <c r="D733" t="s">
        <v>21</v>
      </c>
      <c r="E733" t="s">
        <v>5</v>
      </c>
      <c r="G733" t="s">
        <v>22</v>
      </c>
      <c r="H733">
        <v>691485</v>
      </c>
      <c r="I733">
        <v>692225</v>
      </c>
      <c r="J733" t="s">
        <v>23</v>
      </c>
      <c r="K733" t="s">
        <v>2603</v>
      </c>
      <c r="L733" t="s">
        <v>2603</v>
      </c>
      <c r="N733" t="s">
        <v>924</v>
      </c>
      <c r="Q733" t="s">
        <v>2601</v>
      </c>
      <c r="R733">
        <v>741</v>
      </c>
      <c r="S733">
        <v>246</v>
      </c>
    </row>
    <row r="734" spans="1:20">
      <c r="A734" t="s">
        <v>26</v>
      </c>
      <c r="C734" t="s">
        <v>20</v>
      </c>
      <c r="D734" t="s">
        <v>21</v>
      </c>
      <c r="E734" t="s">
        <v>5</v>
      </c>
      <c r="G734" t="s">
        <v>22</v>
      </c>
      <c r="H734">
        <v>692280</v>
      </c>
      <c r="I734">
        <v>693002</v>
      </c>
      <c r="J734" t="s">
        <v>23</v>
      </c>
      <c r="K734" t="s">
        <v>2606</v>
      </c>
      <c r="L734" t="s">
        <v>2606</v>
      </c>
      <c r="N734" t="s">
        <v>36</v>
      </c>
      <c r="Q734" t="s">
        <v>2604</v>
      </c>
      <c r="R734">
        <v>723</v>
      </c>
      <c r="S734">
        <v>240</v>
      </c>
    </row>
    <row r="735" spans="1:20">
      <c r="A735" t="s">
        <v>26</v>
      </c>
      <c r="C735" t="s">
        <v>20</v>
      </c>
      <c r="D735" t="s">
        <v>21</v>
      </c>
      <c r="E735" t="s">
        <v>5</v>
      </c>
      <c r="G735" t="s">
        <v>22</v>
      </c>
      <c r="H735">
        <v>693069</v>
      </c>
      <c r="I735">
        <v>693191</v>
      </c>
      <c r="J735" t="s">
        <v>73</v>
      </c>
      <c r="N735" t="s">
        <v>36</v>
      </c>
      <c r="Q735" t="s">
        <v>2607</v>
      </c>
      <c r="R735">
        <v>123</v>
      </c>
      <c r="T735" t="s">
        <v>1292</v>
      </c>
    </row>
    <row r="736" spans="1:20">
      <c r="A736" t="s">
        <v>26</v>
      </c>
      <c r="C736" t="s">
        <v>20</v>
      </c>
      <c r="D736" t="s">
        <v>21</v>
      </c>
      <c r="E736" t="s">
        <v>5</v>
      </c>
      <c r="G736" t="s">
        <v>22</v>
      </c>
      <c r="H736">
        <v>694176</v>
      </c>
      <c r="I736">
        <v>694880</v>
      </c>
      <c r="J736" t="s">
        <v>23</v>
      </c>
      <c r="K736" t="s">
        <v>2610</v>
      </c>
      <c r="L736" t="s">
        <v>2610</v>
      </c>
      <c r="N736" t="s">
        <v>36</v>
      </c>
      <c r="Q736" t="s">
        <v>2608</v>
      </c>
      <c r="R736">
        <v>705</v>
      </c>
      <c r="S736">
        <v>234</v>
      </c>
    </row>
    <row r="737" spans="1:19">
      <c r="A737" t="s">
        <v>26</v>
      </c>
      <c r="C737" t="s">
        <v>20</v>
      </c>
      <c r="D737" t="s">
        <v>21</v>
      </c>
      <c r="E737" t="s">
        <v>5</v>
      </c>
      <c r="G737" t="s">
        <v>22</v>
      </c>
      <c r="H737">
        <v>694893</v>
      </c>
      <c r="I737">
        <v>695885</v>
      </c>
      <c r="J737" t="s">
        <v>23</v>
      </c>
      <c r="K737" t="s">
        <v>2613</v>
      </c>
      <c r="L737" t="s">
        <v>2613</v>
      </c>
      <c r="N737" t="s">
        <v>2614</v>
      </c>
      <c r="Q737" t="s">
        <v>2611</v>
      </c>
      <c r="R737">
        <v>993</v>
      </c>
      <c r="S737">
        <v>330</v>
      </c>
    </row>
    <row r="738" spans="1:19">
      <c r="A738" t="s">
        <v>26</v>
      </c>
      <c r="C738" t="s">
        <v>20</v>
      </c>
      <c r="D738" t="s">
        <v>21</v>
      </c>
      <c r="E738" t="s">
        <v>5</v>
      </c>
      <c r="G738" t="s">
        <v>22</v>
      </c>
      <c r="H738">
        <v>695888</v>
      </c>
      <c r="I738">
        <v>697234</v>
      </c>
      <c r="J738" t="s">
        <v>23</v>
      </c>
      <c r="K738" t="s">
        <v>2617</v>
      </c>
      <c r="L738" t="s">
        <v>2617</v>
      </c>
      <c r="N738" t="s">
        <v>2618</v>
      </c>
      <c r="Q738" t="s">
        <v>2615</v>
      </c>
      <c r="R738">
        <v>1347</v>
      </c>
      <c r="S738">
        <v>448</v>
      </c>
    </row>
    <row r="739" spans="1:19">
      <c r="A739" t="s">
        <v>26</v>
      </c>
      <c r="C739" t="s">
        <v>20</v>
      </c>
      <c r="D739" t="s">
        <v>21</v>
      </c>
      <c r="E739" t="s">
        <v>5</v>
      </c>
      <c r="G739" t="s">
        <v>22</v>
      </c>
      <c r="H739">
        <v>697261</v>
      </c>
      <c r="I739">
        <v>698070</v>
      </c>
      <c r="J739" t="s">
        <v>23</v>
      </c>
      <c r="K739" t="s">
        <v>2621</v>
      </c>
      <c r="L739" t="s">
        <v>2621</v>
      </c>
      <c r="N739" t="s">
        <v>2622</v>
      </c>
      <c r="Q739" t="s">
        <v>2619</v>
      </c>
      <c r="R739">
        <v>810</v>
      </c>
      <c r="S739">
        <v>269</v>
      </c>
    </row>
    <row r="740" spans="1:19">
      <c r="A740" t="s">
        <v>26</v>
      </c>
      <c r="C740" t="s">
        <v>20</v>
      </c>
      <c r="D740" t="s">
        <v>21</v>
      </c>
      <c r="E740" t="s">
        <v>5</v>
      </c>
      <c r="G740" t="s">
        <v>22</v>
      </c>
      <c r="H740">
        <v>698067</v>
      </c>
      <c r="I740">
        <v>698744</v>
      </c>
      <c r="J740" t="s">
        <v>23</v>
      </c>
      <c r="K740" t="s">
        <v>2625</v>
      </c>
      <c r="L740" t="s">
        <v>2625</v>
      </c>
      <c r="N740" t="s">
        <v>2626</v>
      </c>
      <c r="Q740" t="s">
        <v>2623</v>
      </c>
      <c r="R740">
        <v>678</v>
      </c>
      <c r="S740">
        <v>225</v>
      </c>
    </row>
    <row r="741" spans="1:19">
      <c r="A741" t="s">
        <v>26</v>
      </c>
      <c r="C741" t="s">
        <v>20</v>
      </c>
      <c r="D741" t="s">
        <v>21</v>
      </c>
      <c r="E741" t="s">
        <v>5</v>
      </c>
      <c r="G741" t="s">
        <v>22</v>
      </c>
      <c r="H741">
        <v>698769</v>
      </c>
      <c r="I741">
        <v>699575</v>
      </c>
      <c r="J741" t="s">
        <v>23</v>
      </c>
      <c r="K741" t="s">
        <v>2629</v>
      </c>
      <c r="L741" t="s">
        <v>2629</v>
      </c>
      <c r="N741" t="s">
        <v>717</v>
      </c>
      <c r="Q741" t="s">
        <v>2627</v>
      </c>
      <c r="R741">
        <v>807</v>
      </c>
      <c r="S741">
        <v>268</v>
      </c>
    </row>
    <row r="742" spans="1:19">
      <c r="A742" t="s">
        <v>26</v>
      </c>
      <c r="C742" t="s">
        <v>20</v>
      </c>
      <c r="D742" t="s">
        <v>21</v>
      </c>
      <c r="E742" t="s">
        <v>5</v>
      </c>
      <c r="G742" t="s">
        <v>22</v>
      </c>
      <c r="H742">
        <v>700045</v>
      </c>
      <c r="I742">
        <v>701973</v>
      </c>
      <c r="J742" t="s">
        <v>23</v>
      </c>
      <c r="K742" t="s">
        <v>2632</v>
      </c>
      <c r="L742" t="s">
        <v>2632</v>
      </c>
      <c r="N742" t="s">
        <v>2633</v>
      </c>
      <c r="Q742" t="s">
        <v>2630</v>
      </c>
      <c r="R742">
        <v>1929</v>
      </c>
      <c r="S742">
        <v>642</v>
      </c>
    </row>
    <row r="743" spans="1:19">
      <c r="A743" t="s">
        <v>26</v>
      </c>
      <c r="C743" t="s">
        <v>20</v>
      </c>
      <c r="D743" t="s">
        <v>21</v>
      </c>
      <c r="E743" t="s">
        <v>5</v>
      </c>
      <c r="G743" t="s">
        <v>22</v>
      </c>
      <c r="H743">
        <v>702189</v>
      </c>
      <c r="I743">
        <v>702953</v>
      </c>
      <c r="J743" t="s">
        <v>23</v>
      </c>
      <c r="K743" t="s">
        <v>2636</v>
      </c>
      <c r="L743" t="s">
        <v>2636</v>
      </c>
      <c r="N743" t="s">
        <v>2637</v>
      </c>
      <c r="Q743" t="s">
        <v>2634</v>
      </c>
      <c r="R743">
        <v>765</v>
      </c>
      <c r="S743">
        <v>254</v>
      </c>
    </row>
    <row r="744" spans="1:19">
      <c r="A744" t="s">
        <v>26</v>
      </c>
      <c r="C744" t="s">
        <v>20</v>
      </c>
      <c r="D744" t="s">
        <v>21</v>
      </c>
      <c r="E744" t="s">
        <v>5</v>
      </c>
      <c r="G744" t="s">
        <v>22</v>
      </c>
      <c r="H744">
        <v>702960</v>
      </c>
      <c r="I744">
        <v>703928</v>
      </c>
      <c r="J744" t="s">
        <v>23</v>
      </c>
      <c r="K744" t="s">
        <v>2640</v>
      </c>
      <c r="L744" t="s">
        <v>2640</v>
      </c>
      <c r="N744" t="s">
        <v>2641</v>
      </c>
      <c r="Q744" t="s">
        <v>2638</v>
      </c>
      <c r="R744">
        <v>969</v>
      </c>
      <c r="S744">
        <v>322</v>
      </c>
    </row>
    <row r="745" spans="1:19">
      <c r="A745" t="s">
        <v>26</v>
      </c>
      <c r="C745" t="s">
        <v>20</v>
      </c>
      <c r="D745" t="s">
        <v>21</v>
      </c>
      <c r="E745" t="s">
        <v>5</v>
      </c>
      <c r="G745" t="s">
        <v>22</v>
      </c>
      <c r="H745">
        <v>703953</v>
      </c>
      <c r="I745">
        <v>704864</v>
      </c>
      <c r="J745" t="s">
        <v>23</v>
      </c>
      <c r="K745" t="s">
        <v>2644</v>
      </c>
      <c r="L745" t="s">
        <v>2644</v>
      </c>
      <c r="N745" t="s">
        <v>36</v>
      </c>
      <c r="Q745" t="s">
        <v>2642</v>
      </c>
      <c r="R745">
        <v>912</v>
      </c>
      <c r="S745">
        <v>303</v>
      </c>
    </row>
    <row r="746" spans="1:19">
      <c r="A746" t="s">
        <v>26</v>
      </c>
      <c r="C746" t="s">
        <v>20</v>
      </c>
      <c r="D746" t="s">
        <v>21</v>
      </c>
      <c r="E746" t="s">
        <v>5</v>
      </c>
      <c r="G746" t="s">
        <v>22</v>
      </c>
      <c r="H746">
        <v>704893</v>
      </c>
      <c r="I746">
        <v>706053</v>
      </c>
      <c r="J746" t="s">
        <v>23</v>
      </c>
      <c r="K746" t="s">
        <v>2647</v>
      </c>
      <c r="L746" t="s">
        <v>2647</v>
      </c>
      <c r="N746" t="s">
        <v>2648</v>
      </c>
      <c r="Q746" t="s">
        <v>2645</v>
      </c>
      <c r="R746">
        <v>1161</v>
      </c>
      <c r="S746">
        <v>386</v>
      </c>
    </row>
    <row r="747" spans="1:19">
      <c r="A747" t="s">
        <v>26</v>
      </c>
      <c r="C747" t="s">
        <v>20</v>
      </c>
      <c r="D747" t="s">
        <v>21</v>
      </c>
      <c r="E747" t="s">
        <v>5</v>
      </c>
      <c r="G747" t="s">
        <v>22</v>
      </c>
      <c r="H747">
        <v>706069</v>
      </c>
      <c r="I747">
        <v>707007</v>
      </c>
      <c r="J747" t="s">
        <v>23</v>
      </c>
      <c r="K747" t="s">
        <v>2651</v>
      </c>
      <c r="L747" t="s">
        <v>2651</v>
      </c>
      <c r="N747" t="s">
        <v>36</v>
      </c>
      <c r="Q747" t="s">
        <v>2649</v>
      </c>
      <c r="R747">
        <v>939</v>
      </c>
      <c r="S747">
        <v>312</v>
      </c>
    </row>
    <row r="748" spans="1:19">
      <c r="A748" t="s">
        <v>26</v>
      </c>
      <c r="C748" t="s">
        <v>20</v>
      </c>
      <c r="D748" t="s">
        <v>21</v>
      </c>
      <c r="E748" t="s">
        <v>5</v>
      </c>
      <c r="G748" t="s">
        <v>22</v>
      </c>
      <c r="H748">
        <v>707036</v>
      </c>
      <c r="I748">
        <v>708265</v>
      </c>
      <c r="J748" t="s">
        <v>73</v>
      </c>
      <c r="K748" t="s">
        <v>2654</v>
      </c>
      <c r="L748" t="s">
        <v>2654</v>
      </c>
      <c r="N748" t="s">
        <v>772</v>
      </c>
      <c r="Q748" t="s">
        <v>2652</v>
      </c>
      <c r="R748">
        <v>1230</v>
      </c>
      <c r="S748">
        <v>409</v>
      </c>
    </row>
    <row r="749" spans="1:19">
      <c r="A749" t="s">
        <v>26</v>
      </c>
      <c r="C749" t="s">
        <v>20</v>
      </c>
      <c r="D749" t="s">
        <v>21</v>
      </c>
      <c r="E749" t="s">
        <v>5</v>
      </c>
      <c r="G749" t="s">
        <v>22</v>
      </c>
      <c r="H749">
        <v>708383</v>
      </c>
      <c r="I749">
        <v>709768</v>
      </c>
      <c r="J749" t="s">
        <v>73</v>
      </c>
      <c r="K749" t="s">
        <v>2657</v>
      </c>
      <c r="L749" t="s">
        <v>2657</v>
      </c>
      <c r="N749" t="s">
        <v>904</v>
      </c>
      <c r="Q749" t="s">
        <v>2655</v>
      </c>
      <c r="R749">
        <v>1386</v>
      </c>
      <c r="S749">
        <v>461</v>
      </c>
    </row>
    <row r="750" spans="1:19">
      <c r="A750" t="s">
        <v>26</v>
      </c>
      <c r="C750" t="s">
        <v>20</v>
      </c>
      <c r="D750" t="s">
        <v>21</v>
      </c>
      <c r="E750" t="s">
        <v>5</v>
      </c>
      <c r="G750" t="s">
        <v>22</v>
      </c>
      <c r="H750">
        <v>710013</v>
      </c>
      <c r="I750">
        <v>711470</v>
      </c>
      <c r="J750" t="s">
        <v>23</v>
      </c>
      <c r="K750" t="s">
        <v>2660</v>
      </c>
      <c r="L750" t="s">
        <v>2660</v>
      </c>
      <c r="N750" t="s">
        <v>2661</v>
      </c>
      <c r="Q750" t="s">
        <v>2658</v>
      </c>
      <c r="R750">
        <v>1458</v>
      </c>
      <c r="S750">
        <v>485</v>
      </c>
    </row>
    <row r="751" spans="1:19">
      <c r="A751" t="s">
        <v>26</v>
      </c>
      <c r="C751" t="s">
        <v>20</v>
      </c>
      <c r="D751" t="s">
        <v>21</v>
      </c>
      <c r="E751" t="s">
        <v>5</v>
      </c>
      <c r="G751" t="s">
        <v>22</v>
      </c>
      <c r="H751">
        <v>711486</v>
      </c>
      <c r="I751">
        <v>712340</v>
      </c>
      <c r="J751" t="s">
        <v>23</v>
      </c>
      <c r="K751" t="s">
        <v>2664</v>
      </c>
      <c r="L751" t="s">
        <v>2664</v>
      </c>
      <c r="N751" t="s">
        <v>2665</v>
      </c>
      <c r="Q751" t="s">
        <v>2662</v>
      </c>
      <c r="R751">
        <v>855</v>
      </c>
      <c r="S751">
        <v>284</v>
      </c>
    </row>
    <row r="752" spans="1:19">
      <c r="A752" t="s">
        <v>26</v>
      </c>
      <c r="C752" t="s">
        <v>20</v>
      </c>
      <c r="D752" t="s">
        <v>21</v>
      </c>
      <c r="E752" t="s">
        <v>5</v>
      </c>
      <c r="G752" t="s">
        <v>22</v>
      </c>
      <c r="H752">
        <v>712469</v>
      </c>
      <c r="I752">
        <v>713368</v>
      </c>
      <c r="J752" t="s">
        <v>23</v>
      </c>
      <c r="K752" t="s">
        <v>2668</v>
      </c>
      <c r="L752" t="s">
        <v>2668</v>
      </c>
      <c r="N752" t="s">
        <v>1598</v>
      </c>
      <c r="Q752" t="s">
        <v>2666</v>
      </c>
      <c r="R752">
        <v>900</v>
      </c>
      <c r="S752">
        <v>299</v>
      </c>
    </row>
    <row r="753" spans="1:20">
      <c r="A753" t="s">
        <v>26</v>
      </c>
      <c r="C753" t="s">
        <v>20</v>
      </c>
      <c r="D753" t="s">
        <v>21</v>
      </c>
      <c r="E753" t="s">
        <v>5</v>
      </c>
      <c r="G753" t="s">
        <v>22</v>
      </c>
      <c r="H753">
        <v>713415</v>
      </c>
      <c r="I753">
        <v>714482</v>
      </c>
      <c r="J753" t="s">
        <v>73</v>
      </c>
      <c r="K753" t="s">
        <v>2671</v>
      </c>
      <c r="L753" t="s">
        <v>2671</v>
      </c>
      <c r="N753" t="s">
        <v>2648</v>
      </c>
      <c r="Q753" t="s">
        <v>2669</v>
      </c>
      <c r="R753">
        <v>1068</v>
      </c>
      <c r="S753">
        <v>355</v>
      </c>
    </row>
    <row r="754" spans="1:20">
      <c r="A754" t="s">
        <v>26</v>
      </c>
      <c r="C754" t="s">
        <v>20</v>
      </c>
      <c r="D754" t="s">
        <v>21</v>
      </c>
      <c r="E754" t="s">
        <v>5</v>
      </c>
      <c r="G754" t="s">
        <v>22</v>
      </c>
      <c r="H754">
        <v>714641</v>
      </c>
      <c r="I754">
        <v>716530</v>
      </c>
      <c r="J754" t="s">
        <v>23</v>
      </c>
      <c r="K754" t="s">
        <v>2674</v>
      </c>
      <c r="L754" t="s">
        <v>2674</v>
      </c>
      <c r="N754" t="s">
        <v>876</v>
      </c>
      <c r="Q754" t="s">
        <v>2672</v>
      </c>
      <c r="R754">
        <v>1890</v>
      </c>
      <c r="S754">
        <v>629</v>
      </c>
    </row>
    <row r="755" spans="1:20">
      <c r="A755" t="s">
        <v>26</v>
      </c>
      <c r="C755" t="s">
        <v>20</v>
      </c>
      <c r="D755" t="s">
        <v>21</v>
      </c>
      <c r="E755" t="s">
        <v>5</v>
      </c>
      <c r="G755" t="s">
        <v>22</v>
      </c>
      <c r="H755">
        <v>716721</v>
      </c>
      <c r="I755">
        <v>717143</v>
      </c>
      <c r="J755" t="s">
        <v>23</v>
      </c>
      <c r="K755" t="s">
        <v>2677</v>
      </c>
      <c r="L755" t="s">
        <v>2677</v>
      </c>
      <c r="N755" t="s">
        <v>2030</v>
      </c>
      <c r="Q755" t="s">
        <v>2675</v>
      </c>
      <c r="R755">
        <v>423</v>
      </c>
      <c r="S755">
        <v>140</v>
      </c>
    </row>
    <row r="756" spans="1:20">
      <c r="A756" t="s">
        <v>26</v>
      </c>
      <c r="C756" t="s">
        <v>20</v>
      </c>
      <c r="D756" t="s">
        <v>21</v>
      </c>
      <c r="E756" t="s">
        <v>5</v>
      </c>
      <c r="G756" t="s">
        <v>22</v>
      </c>
      <c r="H756">
        <v>717207</v>
      </c>
      <c r="I756">
        <v>718391</v>
      </c>
      <c r="J756" t="s">
        <v>23</v>
      </c>
      <c r="K756" t="s">
        <v>2680</v>
      </c>
      <c r="L756" t="s">
        <v>2680</v>
      </c>
      <c r="N756" t="s">
        <v>772</v>
      </c>
      <c r="Q756" t="s">
        <v>2678</v>
      </c>
      <c r="R756">
        <v>1185</v>
      </c>
      <c r="S756">
        <v>394</v>
      </c>
    </row>
    <row r="757" spans="1:20">
      <c r="A757" t="s">
        <v>26</v>
      </c>
      <c r="C757" t="s">
        <v>20</v>
      </c>
      <c r="D757" t="s">
        <v>21</v>
      </c>
      <c r="E757" t="s">
        <v>5</v>
      </c>
      <c r="G757" t="s">
        <v>22</v>
      </c>
      <c r="H757">
        <v>718432</v>
      </c>
      <c r="I757">
        <v>719988</v>
      </c>
      <c r="J757" t="s">
        <v>73</v>
      </c>
      <c r="K757" t="s">
        <v>2683</v>
      </c>
      <c r="L757" t="s">
        <v>2683</v>
      </c>
      <c r="N757" t="s">
        <v>2684</v>
      </c>
      <c r="Q757" t="s">
        <v>2681</v>
      </c>
      <c r="R757">
        <v>1557</v>
      </c>
      <c r="S757">
        <v>518</v>
      </c>
    </row>
    <row r="758" spans="1:20">
      <c r="A758" t="s">
        <v>26</v>
      </c>
      <c r="C758" t="s">
        <v>20</v>
      </c>
      <c r="D758" t="s">
        <v>21</v>
      </c>
      <c r="E758" t="s">
        <v>5</v>
      </c>
      <c r="G758" t="s">
        <v>22</v>
      </c>
      <c r="H758">
        <v>720160</v>
      </c>
      <c r="I758">
        <v>721290</v>
      </c>
      <c r="J758" t="s">
        <v>23</v>
      </c>
      <c r="K758" t="s">
        <v>2687</v>
      </c>
      <c r="L758" t="s">
        <v>2687</v>
      </c>
      <c r="N758" t="s">
        <v>2688</v>
      </c>
      <c r="Q758" t="s">
        <v>2685</v>
      </c>
      <c r="R758">
        <v>1131</v>
      </c>
      <c r="S758">
        <v>376</v>
      </c>
    </row>
    <row r="759" spans="1:20">
      <c r="A759" t="s">
        <v>26</v>
      </c>
      <c r="C759" t="s">
        <v>20</v>
      </c>
      <c r="D759" t="s">
        <v>21</v>
      </c>
      <c r="E759" t="s">
        <v>5</v>
      </c>
      <c r="G759" t="s">
        <v>22</v>
      </c>
      <c r="H759">
        <v>721363</v>
      </c>
      <c r="I759">
        <v>721809</v>
      </c>
      <c r="J759" t="s">
        <v>23</v>
      </c>
      <c r="N759" t="s">
        <v>2001</v>
      </c>
      <c r="Q759" t="s">
        <v>2689</v>
      </c>
      <c r="R759">
        <v>447</v>
      </c>
      <c r="T759" t="s">
        <v>665</v>
      </c>
    </row>
    <row r="760" spans="1:20">
      <c r="A760" t="s">
        <v>26</v>
      </c>
      <c r="C760" t="s">
        <v>20</v>
      </c>
      <c r="D760" t="s">
        <v>21</v>
      </c>
      <c r="E760" t="s">
        <v>5</v>
      </c>
      <c r="G760" t="s">
        <v>22</v>
      </c>
      <c r="H760">
        <v>721862</v>
      </c>
      <c r="I760">
        <v>722881</v>
      </c>
      <c r="J760" t="s">
        <v>73</v>
      </c>
      <c r="K760" t="s">
        <v>2693</v>
      </c>
      <c r="L760" t="s">
        <v>2693</v>
      </c>
      <c r="N760" t="s">
        <v>2694</v>
      </c>
      <c r="Q760" t="s">
        <v>2691</v>
      </c>
      <c r="R760">
        <v>1020</v>
      </c>
      <c r="S760">
        <v>339</v>
      </c>
    </row>
    <row r="761" spans="1:20">
      <c r="A761" t="s">
        <v>26</v>
      </c>
      <c r="C761" t="s">
        <v>20</v>
      </c>
      <c r="D761" t="s">
        <v>21</v>
      </c>
      <c r="E761" t="s">
        <v>5</v>
      </c>
      <c r="G761" t="s">
        <v>22</v>
      </c>
      <c r="H761">
        <v>723010</v>
      </c>
      <c r="I761">
        <v>723360</v>
      </c>
      <c r="J761" t="s">
        <v>73</v>
      </c>
      <c r="K761" t="s">
        <v>2697</v>
      </c>
      <c r="L761" t="s">
        <v>2697</v>
      </c>
      <c r="N761" t="s">
        <v>36</v>
      </c>
      <c r="Q761" t="s">
        <v>2695</v>
      </c>
      <c r="R761">
        <v>351</v>
      </c>
      <c r="S761">
        <v>116</v>
      </c>
    </row>
    <row r="762" spans="1:20">
      <c r="A762" t="s">
        <v>26</v>
      </c>
      <c r="C762" t="s">
        <v>20</v>
      </c>
      <c r="D762" t="s">
        <v>21</v>
      </c>
      <c r="E762" t="s">
        <v>5</v>
      </c>
      <c r="G762" t="s">
        <v>22</v>
      </c>
      <c r="H762">
        <v>723552</v>
      </c>
      <c r="I762">
        <v>723899</v>
      </c>
      <c r="J762" t="s">
        <v>23</v>
      </c>
      <c r="K762" t="s">
        <v>2700</v>
      </c>
      <c r="L762" t="s">
        <v>2700</v>
      </c>
      <c r="N762" t="s">
        <v>1610</v>
      </c>
      <c r="Q762" t="s">
        <v>2698</v>
      </c>
      <c r="R762">
        <v>348</v>
      </c>
      <c r="S762">
        <v>115</v>
      </c>
    </row>
    <row r="763" spans="1:20">
      <c r="A763" t="s">
        <v>26</v>
      </c>
      <c r="C763" t="s">
        <v>20</v>
      </c>
      <c r="D763" t="s">
        <v>21</v>
      </c>
      <c r="E763" t="s">
        <v>5</v>
      </c>
      <c r="G763" t="s">
        <v>22</v>
      </c>
      <c r="H763">
        <v>724063</v>
      </c>
      <c r="I763">
        <v>725328</v>
      </c>
      <c r="J763" t="s">
        <v>23</v>
      </c>
      <c r="K763" t="s">
        <v>2703</v>
      </c>
      <c r="L763" t="s">
        <v>2703</v>
      </c>
      <c r="N763" t="s">
        <v>2704</v>
      </c>
      <c r="Q763" t="s">
        <v>2701</v>
      </c>
      <c r="R763">
        <v>1266</v>
      </c>
      <c r="S763">
        <v>421</v>
      </c>
    </row>
    <row r="764" spans="1:20">
      <c r="A764" t="s">
        <v>26</v>
      </c>
      <c r="C764" t="s">
        <v>20</v>
      </c>
      <c r="D764" t="s">
        <v>21</v>
      </c>
      <c r="E764" t="s">
        <v>5</v>
      </c>
      <c r="G764" t="s">
        <v>22</v>
      </c>
      <c r="H764">
        <v>725454</v>
      </c>
      <c r="I764">
        <v>726890</v>
      </c>
      <c r="J764" t="s">
        <v>23</v>
      </c>
      <c r="K764" t="s">
        <v>2707</v>
      </c>
      <c r="L764" t="s">
        <v>2707</v>
      </c>
      <c r="N764" t="s">
        <v>2708</v>
      </c>
      <c r="Q764" t="s">
        <v>2705</v>
      </c>
      <c r="R764">
        <v>1437</v>
      </c>
      <c r="S764">
        <v>478</v>
      </c>
    </row>
    <row r="765" spans="1:20">
      <c r="A765" t="s">
        <v>26</v>
      </c>
      <c r="C765" t="s">
        <v>20</v>
      </c>
      <c r="D765" t="s">
        <v>21</v>
      </c>
      <c r="E765" t="s">
        <v>5</v>
      </c>
      <c r="G765" t="s">
        <v>22</v>
      </c>
      <c r="H765">
        <v>726996</v>
      </c>
      <c r="I765">
        <v>727703</v>
      </c>
      <c r="J765" t="s">
        <v>23</v>
      </c>
      <c r="K765" t="s">
        <v>2711</v>
      </c>
      <c r="L765" t="s">
        <v>2711</v>
      </c>
      <c r="N765" t="s">
        <v>36</v>
      </c>
      <c r="Q765" t="s">
        <v>2709</v>
      </c>
      <c r="R765">
        <v>708</v>
      </c>
      <c r="S765">
        <v>235</v>
      </c>
    </row>
    <row r="766" spans="1:20">
      <c r="A766" t="s">
        <v>26</v>
      </c>
      <c r="C766" t="s">
        <v>20</v>
      </c>
      <c r="D766" t="s">
        <v>21</v>
      </c>
      <c r="E766" t="s">
        <v>5</v>
      </c>
      <c r="G766" t="s">
        <v>22</v>
      </c>
      <c r="H766">
        <v>727818</v>
      </c>
      <c r="I766">
        <v>729689</v>
      </c>
      <c r="J766" t="s">
        <v>23</v>
      </c>
      <c r="K766" t="s">
        <v>2714</v>
      </c>
      <c r="L766" t="s">
        <v>2714</v>
      </c>
      <c r="N766" t="s">
        <v>2715</v>
      </c>
      <c r="Q766" t="s">
        <v>2712</v>
      </c>
      <c r="R766">
        <v>1872</v>
      </c>
      <c r="S766">
        <v>623</v>
      </c>
    </row>
    <row r="767" spans="1:20">
      <c r="A767" t="s">
        <v>26</v>
      </c>
      <c r="C767" t="s">
        <v>20</v>
      </c>
      <c r="D767" t="s">
        <v>21</v>
      </c>
      <c r="E767" t="s">
        <v>5</v>
      </c>
      <c r="G767" t="s">
        <v>22</v>
      </c>
      <c r="H767">
        <v>729873</v>
      </c>
      <c r="I767">
        <v>731477</v>
      </c>
      <c r="J767" t="s">
        <v>23</v>
      </c>
      <c r="K767" t="s">
        <v>2718</v>
      </c>
      <c r="L767" t="s">
        <v>2718</v>
      </c>
      <c r="N767" t="s">
        <v>1737</v>
      </c>
      <c r="Q767" t="s">
        <v>2716</v>
      </c>
      <c r="R767">
        <v>1605</v>
      </c>
      <c r="S767">
        <v>534</v>
      </c>
    </row>
    <row r="768" spans="1:20">
      <c r="A768" t="s">
        <v>26</v>
      </c>
      <c r="C768" t="s">
        <v>20</v>
      </c>
      <c r="D768" t="s">
        <v>21</v>
      </c>
      <c r="E768" t="s">
        <v>5</v>
      </c>
      <c r="G768" t="s">
        <v>22</v>
      </c>
      <c r="H768">
        <v>731474</v>
      </c>
      <c r="I768">
        <v>732154</v>
      </c>
      <c r="J768" t="s">
        <v>23</v>
      </c>
      <c r="K768" t="s">
        <v>2721</v>
      </c>
      <c r="L768" t="s">
        <v>2721</v>
      </c>
      <c r="N768" t="s">
        <v>2722</v>
      </c>
      <c r="Q768" t="s">
        <v>2719</v>
      </c>
      <c r="R768">
        <v>681</v>
      </c>
      <c r="S768">
        <v>226</v>
      </c>
    </row>
    <row r="769" spans="1:19">
      <c r="A769" t="s">
        <v>26</v>
      </c>
      <c r="C769" t="s">
        <v>20</v>
      </c>
      <c r="D769" t="s">
        <v>21</v>
      </c>
      <c r="E769" t="s">
        <v>5</v>
      </c>
      <c r="G769" t="s">
        <v>22</v>
      </c>
      <c r="H769">
        <v>732167</v>
      </c>
      <c r="I769">
        <v>733129</v>
      </c>
      <c r="J769" t="s">
        <v>23</v>
      </c>
      <c r="K769" t="s">
        <v>2725</v>
      </c>
      <c r="L769" t="s">
        <v>2725</v>
      </c>
      <c r="N769" t="s">
        <v>288</v>
      </c>
      <c r="Q769" t="s">
        <v>2723</v>
      </c>
      <c r="R769">
        <v>963</v>
      </c>
      <c r="S769">
        <v>320</v>
      </c>
    </row>
    <row r="770" spans="1:19">
      <c r="A770" t="s">
        <v>26</v>
      </c>
      <c r="C770" t="s">
        <v>20</v>
      </c>
      <c r="D770" t="s">
        <v>21</v>
      </c>
      <c r="E770" t="s">
        <v>5</v>
      </c>
      <c r="G770" t="s">
        <v>22</v>
      </c>
      <c r="H770">
        <v>733322</v>
      </c>
      <c r="I770">
        <v>734620</v>
      </c>
      <c r="J770" t="s">
        <v>23</v>
      </c>
      <c r="K770" t="s">
        <v>2728</v>
      </c>
      <c r="L770" t="s">
        <v>2728</v>
      </c>
      <c r="N770" t="s">
        <v>2729</v>
      </c>
      <c r="Q770" t="s">
        <v>2726</v>
      </c>
      <c r="R770">
        <v>1299</v>
      </c>
      <c r="S770">
        <v>432</v>
      </c>
    </row>
    <row r="771" spans="1:19">
      <c r="A771" t="s">
        <v>26</v>
      </c>
      <c r="C771" t="s">
        <v>20</v>
      </c>
      <c r="D771" t="s">
        <v>21</v>
      </c>
      <c r="E771" t="s">
        <v>5</v>
      </c>
      <c r="G771" t="s">
        <v>22</v>
      </c>
      <c r="H771">
        <v>734672</v>
      </c>
      <c r="I771">
        <v>735466</v>
      </c>
      <c r="J771" t="s">
        <v>23</v>
      </c>
      <c r="K771" t="s">
        <v>2732</v>
      </c>
      <c r="L771" t="s">
        <v>2732</v>
      </c>
      <c r="N771" t="s">
        <v>2733</v>
      </c>
      <c r="Q771" t="s">
        <v>2730</v>
      </c>
      <c r="R771">
        <v>795</v>
      </c>
      <c r="S771">
        <v>264</v>
      </c>
    </row>
    <row r="772" spans="1:19">
      <c r="A772" t="s">
        <v>26</v>
      </c>
      <c r="C772" t="s">
        <v>20</v>
      </c>
      <c r="D772" t="s">
        <v>21</v>
      </c>
      <c r="E772" t="s">
        <v>5</v>
      </c>
      <c r="G772" t="s">
        <v>22</v>
      </c>
      <c r="H772">
        <v>735590</v>
      </c>
      <c r="I772">
        <v>736681</v>
      </c>
      <c r="J772" t="s">
        <v>23</v>
      </c>
      <c r="K772" t="s">
        <v>2736</v>
      </c>
      <c r="L772" t="s">
        <v>2736</v>
      </c>
      <c r="N772" t="s">
        <v>2737</v>
      </c>
      <c r="Q772" t="s">
        <v>2734</v>
      </c>
      <c r="R772">
        <v>1092</v>
      </c>
      <c r="S772">
        <v>363</v>
      </c>
    </row>
    <row r="773" spans="1:19">
      <c r="A773" t="s">
        <v>26</v>
      </c>
      <c r="C773" t="s">
        <v>20</v>
      </c>
      <c r="D773" t="s">
        <v>21</v>
      </c>
      <c r="E773" t="s">
        <v>5</v>
      </c>
      <c r="G773" t="s">
        <v>22</v>
      </c>
      <c r="H773">
        <v>736675</v>
      </c>
      <c r="I773">
        <v>736947</v>
      </c>
      <c r="J773" t="s">
        <v>73</v>
      </c>
      <c r="K773" t="s">
        <v>2740</v>
      </c>
      <c r="L773" t="s">
        <v>2740</v>
      </c>
      <c r="N773" t="s">
        <v>2741</v>
      </c>
      <c r="Q773" t="s">
        <v>2738</v>
      </c>
      <c r="R773">
        <v>273</v>
      </c>
      <c r="S773">
        <v>90</v>
      </c>
    </row>
    <row r="774" spans="1:19">
      <c r="A774" t="s">
        <v>26</v>
      </c>
      <c r="C774" t="s">
        <v>20</v>
      </c>
      <c r="D774" t="s">
        <v>21</v>
      </c>
      <c r="E774" t="s">
        <v>5</v>
      </c>
      <c r="G774" t="s">
        <v>22</v>
      </c>
      <c r="H774">
        <v>737015</v>
      </c>
      <c r="I774">
        <v>737674</v>
      </c>
      <c r="J774" t="s">
        <v>23</v>
      </c>
      <c r="K774" t="s">
        <v>2744</v>
      </c>
      <c r="L774" t="s">
        <v>2744</v>
      </c>
      <c r="N774" t="s">
        <v>2745</v>
      </c>
      <c r="Q774" t="s">
        <v>2742</v>
      </c>
      <c r="R774">
        <v>660</v>
      </c>
      <c r="S774">
        <v>219</v>
      </c>
    </row>
    <row r="775" spans="1:19">
      <c r="A775" t="s">
        <v>26</v>
      </c>
      <c r="C775" t="s">
        <v>20</v>
      </c>
      <c r="D775" t="s">
        <v>21</v>
      </c>
      <c r="E775" t="s">
        <v>5</v>
      </c>
      <c r="G775" t="s">
        <v>22</v>
      </c>
      <c r="H775">
        <v>737715</v>
      </c>
      <c r="I775">
        <v>737849</v>
      </c>
      <c r="J775" t="s">
        <v>73</v>
      </c>
      <c r="K775" t="s">
        <v>2748</v>
      </c>
      <c r="L775" t="s">
        <v>2748</v>
      </c>
      <c r="N775" t="s">
        <v>2749</v>
      </c>
      <c r="Q775" t="s">
        <v>2746</v>
      </c>
      <c r="R775">
        <v>135</v>
      </c>
      <c r="S775">
        <v>44</v>
      </c>
    </row>
    <row r="776" spans="1:19">
      <c r="A776" t="s">
        <v>26</v>
      </c>
      <c r="C776" t="s">
        <v>20</v>
      </c>
      <c r="D776" t="s">
        <v>21</v>
      </c>
      <c r="E776" t="s">
        <v>5</v>
      </c>
      <c r="G776" t="s">
        <v>22</v>
      </c>
      <c r="H776">
        <v>738266</v>
      </c>
      <c r="I776">
        <v>738577</v>
      </c>
      <c r="J776" t="s">
        <v>73</v>
      </c>
      <c r="K776" t="s">
        <v>2752</v>
      </c>
      <c r="L776" t="s">
        <v>2752</v>
      </c>
      <c r="N776" t="s">
        <v>36</v>
      </c>
      <c r="Q776" t="s">
        <v>2750</v>
      </c>
      <c r="R776">
        <v>312</v>
      </c>
      <c r="S776">
        <v>103</v>
      </c>
    </row>
    <row r="777" spans="1:19">
      <c r="A777" t="s">
        <v>26</v>
      </c>
      <c r="C777" t="s">
        <v>20</v>
      </c>
      <c r="D777" t="s">
        <v>21</v>
      </c>
      <c r="E777" t="s">
        <v>5</v>
      </c>
      <c r="G777" t="s">
        <v>22</v>
      </c>
      <c r="H777">
        <v>738634</v>
      </c>
      <c r="I777">
        <v>739383</v>
      </c>
      <c r="J777" t="s">
        <v>73</v>
      </c>
      <c r="K777" t="s">
        <v>2755</v>
      </c>
      <c r="L777" t="s">
        <v>2755</v>
      </c>
      <c r="N777" t="s">
        <v>663</v>
      </c>
      <c r="Q777" t="s">
        <v>2753</v>
      </c>
      <c r="R777">
        <v>750</v>
      </c>
      <c r="S777">
        <v>249</v>
      </c>
    </row>
    <row r="778" spans="1:19">
      <c r="A778" t="s">
        <v>26</v>
      </c>
      <c r="C778" t="s">
        <v>20</v>
      </c>
      <c r="D778" t="s">
        <v>21</v>
      </c>
      <c r="E778" t="s">
        <v>5</v>
      </c>
      <c r="G778" t="s">
        <v>22</v>
      </c>
      <c r="H778">
        <v>739548</v>
      </c>
      <c r="I778">
        <v>740930</v>
      </c>
      <c r="J778" t="s">
        <v>23</v>
      </c>
      <c r="K778" t="s">
        <v>2758</v>
      </c>
      <c r="L778" t="s">
        <v>2758</v>
      </c>
      <c r="N778" t="s">
        <v>2759</v>
      </c>
      <c r="Q778" t="s">
        <v>2756</v>
      </c>
      <c r="R778">
        <v>1383</v>
      </c>
      <c r="S778">
        <v>460</v>
      </c>
    </row>
    <row r="779" spans="1:19">
      <c r="A779" t="s">
        <v>26</v>
      </c>
      <c r="C779" t="s">
        <v>20</v>
      </c>
      <c r="D779" t="s">
        <v>21</v>
      </c>
      <c r="E779" t="s">
        <v>5</v>
      </c>
      <c r="G779" t="s">
        <v>22</v>
      </c>
      <c r="H779">
        <v>741057</v>
      </c>
      <c r="I779">
        <v>741500</v>
      </c>
      <c r="J779" t="s">
        <v>23</v>
      </c>
      <c r="K779" t="s">
        <v>2762</v>
      </c>
      <c r="L779" t="s">
        <v>2762</v>
      </c>
      <c r="N779" t="s">
        <v>36</v>
      </c>
      <c r="Q779" t="s">
        <v>2760</v>
      </c>
      <c r="R779">
        <v>444</v>
      </c>
      <c r="S779">
        <v>147</v>
      </c>
    </row>
    <row r="780" spans="1:19">
      <c r="A780" t="s">
        <v>26</v>
      </c>
      <c r="C780" t="s">
        <v>20</v>
      </c>
      <c r="D780" t="s">
        <v>21</v>
      </c>
      <c r="E780" t="s">
        <v>5</v>
      </c>
      <c r="G780" t="s">
        <v>22</v>
      </c>
      <c r="H780">
        <v>741541</v>
      </c>
      <c r="I780">
        <v>743478</v>
      </c>
      <c r="J780" t="s">
        <v>73</v>
      </c>
      <c r="K780" t="s">
        <v>2765</v>
      </c>
      <c r="L780" t="s">
        <v>2765</v>
      </c>
      <c r="N780" t="s">
        <v>2633</v>
      </c>
      <c r="Q780" t="s">
        <v>2763</v>
      </c>
      <c r="R780">
        <v>1938</v>
      </c>
      <c r="S780">
        <v>645</v>
      </c>
    </row>
    <row r="781" spans="1:19">
      <c r="A781" t="s">
        <v>26</v>
      </c>
      <c r="C781" t="s">
        <v>20</v>
      </c>
      <c r="D781" t="s">
        <v>21</v>
      </c>
      <c r="E781" t="s">
        <v>5</v>
      </c>
      <c r="G781" t="s">
        <v>22</v>
      </c>
      <c r="H781">
        <v>743724</v>
      </c>
      <c r="I781">
        <v>744101</v>
      </c>
      <c r="J781" t="s">
        <v>23</v>
      </c>
      <c r="K781" t="s">
        <v>2768</v>
      </c>
      <c r="L781" t="s">
        <v>2768</v>
      </c>
      <c r="N781" t="s">
        <v>36</v>
      </c>
      <c r="Q781" t="s">
        <v>2766</v>
      </c>
      <c r="R781">
        <v>378</v>
      </c>
      <c r="S781">
        <v>125</v>
      </c>
    </row>
    <row r="782" spans="1:19">
      <c r="A782" t="s">
        <v>26</v>
      </c>
      <c r="C782" t="s">
        <v>20</v>
      </c>
      <c r="D782" t="s">
        <v>21</v>
      </c>
      <c r="E782" t="s">
        <v>5</v>
      </c>
      <c r="G782" t="s">
        <v>22</v>
      </c>
      <c r="H782">
        <v>744111</v>
      </c>
      <c r="I782">
        <v>744542</v>
      </c>
      <c r="J782" t="s">
        <v>73</v>
      </c>
      <c r="K782" t="s">
        <v>2771</v>
      </c>
      <c r="L782" t="s">
        <v>2771</v>
      </c>
      <c r="N782" t="s">
        <v>2053</v>
      </c>
      <c r="Q782" t="s">
        <v>2769</v>
      </c>
      <c r="R782">
        <v>432</v>
      </c>
      <c r="S782">
        <v>143</v>
      </c>
    </row>
    <row r="783" spans="1:19">
      <c r="A783" t="s">
        <v>26</v>
      </c>
      <c r="C783" t="s">
        <v>20</v>
      </c>
      <c r="D783" t="s">
        <v>21</v>
      </c>
      <c r="E783" t="s">
        <v>5</v>
      </c>
      <c r="G783" t="s">
        <v>22</v>
      </c>
      <c r="H783">
        <v>744558</v>
      </c>
      <c r="I783">
        <v>744800</v>
      </c>
      <c r="J783" t="s">
        <v>73</v>
      </c>
      <c r="K783" t="s">
        <v>2774</v>
      </c>
      <c r="L783" t="s">
        <v>2774</v>
      </c>
      <c r="N783" t="s">
        <v>1400</v>
      </c>
      <c r="Q783" t="s">
        <v>2772</v>
      </c>
      <c r="R783">
        <v>243</v>
      </c>
      <c r="S783">
        <v>80</v>
      </c>
    </row>
    <row r="784" spans="1:19">
      <c r="A784" t="s">
        <v>26</v>
      </c>
      <c r="C784" t="s">
        <v>20</v>
      </c>
      <c r="D784" t="s">
        <v>21</v>
      </c>
      <c r="E784" t="s">
        <v>5</v>
      </c>
      <c r="G784" t="s">
        <v>22</v>
      </c>
      <c r="H784">
        <v>744815</v>
      </c>
      <c r="I784">
        <v>745075</v>
      </c>
      <c r="J784" t="s">
        <v>73</v>
      </c>
      <c r="K784" t="s">
        <v>2777</v>
      </c>
      <c r="L784" t="s">
        <v>2777</v>
      </c>
      <c r="N784" t="s">
        <v>1400</v>
      </c>
      <c r="Q784" t="s">
        <v>2775</v>
      </c>
      <c r="R784">
        <v>261</v>
      </c>
      <c r="S784">
        <v>86</v>
      </c>
    </row>
    <row r="785" spans="1:19">
      <c r="A785" t="s">
        <v>26</v>
      </c>
      <c r="C785" t="s">
        <v>20</v>
      </c>
      <c r="D785" t="s">
        <v>21</v>
      </c>
      <c r="E785" t="s">
        <v>5</v>
      </c>
      <c r="G785" t="s">
        <v>22</v>
      </c>
      <c r="H785">
        <v>745346</v>
      </c>
      <c r="I785">
        <v>746761</v>
      </c>
      <c r="J785" t="s">
        <v>23</v>
      </c>
      <c r="K785" t="s">
        <v>2780</v>
      </c>
      <c r="L785" t="s">
        <v>2780</v>
      </c>
      <c r="N785" t="s">
        <v>2781</v>
      </c>
      <c r="Q785" t="s">
        <v>2778</v>
      </c>
      <c r="R785">
        <v>1416</v>
      </c>
      <c r="S785">
        <v>471</v>
      </c>
    </row>
    <row r="786" spans="1:19">
      <c r="A786" t="s">
        <v>26</v>
      </c>
      <c r="C786" t="s">
        <v>20</v>
      </c>
      <c r="D786" t="s">
        <v>21</v>
      </c>
      <c r="E786" t="s">
        <v>5</v>
      </c>
      <c r="G786" t="s">
        <v>22</v>
      </c>
      <c r="H786">
        <v>746837</v>
      </c>
      <c r="I786">
        <v>748522</v>
      </c>
      <c r="J786" t="s">
        <v>23</v>
      </c>
      <c r="K786" t="s">
        <v>2784</v>
      </c>
      <c r="L786" t="s">
        <v>2784</v>
      </c>
      <c r="N786" t="s">
        <v>2785</v>
      </c>
      <c r="Q786" t="s">
        <v>2782</v>
      </c>
      <c r="R786">
        <v>1686</v>
      </c>
      <c r="S786">
        <v>561</v>
      </c>
    </row>
    <row r="787" spans="1:19">
      <c r="A787" t="s">
        <v>26</v>
      </c>
      <c r="C787" t="s">
        <v>20</v>
      </c>
      <c r="D787" t="s">
        <v>21</v>
      </c>
      <c r="E787" t="s">
        <v>5</v>
      </c>
      <c r="G787" t="s">
        <v>22</v>
      </c>
      <c r="H787">
        <v>748546</v>
      </c>
      <c r="I787">
        <v>749262</v>
      </c>
      <c r="J787" t="s">
        <v>23</v>
      </c>
      <c r="K787" t="s">
        <v>2788</v>
      </c>
      <c r="L787" t="s">
        <v>2788</v>
      </c>
      <c r="N787" t="s">
        <v>2789</v>
      </c>
      <c r="Q787" t="s">
        <v>2786</v>
      </c>
      <c r="R787">
        <v>717</v>
      </c>
      <c r="S787">
        <v>238</v>
      </c>
    </row>
    <row r="788" spans="1:19">
      <c r="A788" t="s">
        <v>26</v>
      </c>
      <c r="C788" t="s">
        <v>20</v>
      </c>
      <c r="D788" t="s">
        <v>21</v>
      </c>
      <c r="E788" t="s">
        <v>5</v>
      </c>
      <c r="G788" t="s">
        <v>22</v>
      </c>
      <c r="H788">
        <v>749396</v>
      </c>
      <c r="I788">
        <v>750061</v>
      </c>
      <c r="J788" t="s">
        <v>23</v>
      </c>
      <c r="K788" t="s">
        <v>2792</v>
      </c>
      <c r="L788" t="s">
        <v>2792</v>
      </c>
      <c r="N788" t="s">
        <v>2793</v>
      </c>
      <c r="Q788" t="s">
        <v>2790</v>
      </c>
      <c r="R788">
        <v>666</v>
      </c>
      <c r="S788">
        <v>221</v>
      </c>
    </row>
    <row r="789" spans="1:19">
      <c r="A789" t="s">
        <v>26</v>
      </c>
      <c r="C789" t="s">
        <v>20</v>
      </c>
      <c r="D789" t="s">
        <v>21</v>
      </c>
      <c r="E789" t="s">
        <v>5</v>
      </c>
      <c r="G789" t="s">
        <v>22</v>
      </c>
      <c r="H789">
        <v>750097</v>
      </c>
      <c r="I789">
        <v>750858</v>
      </c>
      <c r="J789" t="s">
        <v>73</v>
      </c>
      <c r="K789" t="s">
        <v>2796</v>
      </c>
      <c r="L789" t="s">
        <v>2796</v>
      </c>
      <c r="N789" t="s">
        <v>36</v>
      </c>
      <c r="Q789" t="s">
        <v>2794</v>
      </c>
      <c r="R789">
        <v>762</v>
      </c>
      <c r="S789">
        <v>253</v>
      </c>
    </row>
    <row r="790" spans="1:19">
      <c r="A790" t="s">
        <v>26</v>
      </c>
      <c r="C790" t="s">
        <v>20</v>
      </c>
      <c r="D790" t="s">
        <v>21</v>
      </c>
      <c r="E790" t="s">
        <v>5</v>
      </c>
      <c r="G790" t="s">
        <v>22</v>
      </c>
      <c r="H790">
        <v>750855</v>
      </c>
      <c r="I790">
        <v>751994</v>
      </c>
      <c r="J790" t="s">
        <v>73</v>
      </c>
      <c r="K790" t="s">
        <v>2799</v>
      </c>
      <c r="L790" t="s">
        <v>2799</v>
      </c>
      <c r="N790" t="s">
        <v>36</v>
      </c>
      <c r="Q790" t="s">
        <v>2797</v>
      </c>
      <c r="R790">
        <v>1140</v>
      </c>
      <c r="S790">
        <v>379</v>
      </c>
    </row>
    <row r="791" spans="1:19">
      <c r="A791" t="s">
        <v>26</v>
      </c>
      <c r="C791" t="s">
        <v>20</v>
      </c>
      <c r="D791" t="s">
        <v>21</v>
      </c>
      <c r="E791" t="s">
        <v>5</v>
      </c>
      <c r="G791" t="s">
        <v>22</v>
      </c>
      <c r="H791">
        <v>752204</v>
      </c>
      <c r="I791">
        <v>756463</v>
      </c>
      <c r="J791" t="s">
        <v>73</v>
      </c>
      <c r="K791" t="s">
        <v>2803</v>
      </c>
      <c r="L791" t="s">
        <v>2803</v>
      </c>
      <c r="N791" t="s">
        <v>2804</v>
      </c>
      <c r="O791" t="s">
        <v>2800</v>
      </c>
      <c r="Q791" t="s">
        <v>2801</v>
      </c>
      <c r="R791">
        <v>4260</v>
      </c>
      <c r="S791">
        <v>1419</v>
      </c>
    </row>
    <row r="792" spans="1:19">
      <c r="A792" t="s">
        <v>26</v>
      </c>
      <c r="C792" t="s">
        <v>20</v>
      </c>
      <c r="D792" t="s">
        <v>21</v>
      </c>
      <c r="E792" t="s">
        <v>5</v>
      </c>
      <c r="G792" t="s">
        <v>22</v>
      </c>
      <c r="H792">
        <v>756717</v>
      </c>
      <c r="I792">
        <v>757232</v>
      </c>
      <c r="J792" t="s">
        <v>23</v>
      </c>
      <c r="K792" t="s">
        <v>2807</v>
      </c>
      <c r="L792" t="s">
        <v>2807</v>
      </c>
      <c r="N792" t="s">
        <v>366</v>
      </c>
      <c r="Q792" t="s">
        <v>2805</v>
      </c>
      <c r="R792">
        <v>516</v>
      </c>
      <c r="S792">
        <v>171</v>
      </c>
    </row>
    <row r="793" spans="1:19">
      <c r="A793" t="s">
        <v>26</v>
      </c>
      <c r="C793" t="s">
        <v>20</v>
      </c>
      <c r="D793" t="s">
        <v>21</v>
      </c>
      <c r="E793" t="s">
        <v>5</v>
      </c>
      <c r="G793" t="s">
        <v>22</v>
      </c>
      <c r="H793">
        <v>757253</v>
      </c>
      <c r="I793">
        <v>758284</v>
      </c>
      <c r="J793" t="s">
        <v>73</v>
      </c>
      <c r="K793" t="s">
        <v>2810</v>
      </c>
      <c r="L793" t="s">
        <v>2810</v>
      </c>
      <c r="N793" t="s">
        <v>2811</v>
      </c>
      <c r="Q793" t="s">
        <v>2808</v>
      </c>
      <c r="R793">
        <v>1032</v>
      </c>
      <c r="S793">
        <v>343</v>
      </c>
    </row>
    <row r="794" spans="1:19">
      <c r="A794" t="s">
        <v>26</v>
      </c>
      <c r="C794" t="s">
        <v>20</v>
      </c>
      <c r="D794" t="s">
        <v>21</v>
      </c>
      <c r="E794" t="s">
        <v>5</v>
      </c>
      <c r="G794" t="s">
        <v>22</v>
      </c>
      <c r="H794">
        <v>758422</v>
      </c>
      <c r="I794">
        <v>759306</v>
      </c>
      <c r="J794" t="s">
        <v>73</v>
      </c>
      <c r="K794" t="s">
        <v>2814</v>
      </c>
      <c r="L794" t="s">
        <v>2814</v>
      </c>
      <c r="N794" t="s">
        <v>2815</v>
      </c>
      <c r="Q794" t="s">
        <v>2812</v>
      </c>
      <c r="R794">
        <v>885</v>
      </c>
      <c r="S794">
        <v>294</v>
      </c>
    </row>
    <row r="795" spans="1:19">
      <c r="A795" t="s">
        <v>26</v>
      </c>
      <c r="C795" t="s">
        <v>20</v>
      </c>
      <c r="D795" t="s">
        <v>21</v>
      </c>
      <c r="E795" t="s">
        <v>5</v>
      </c>
      <c r="G795" t="s">
        <v>22</v>
      </c>
      <c r="H795">
        <v>759371</v>
      </c>
      <c r="I795">
        <v>760132</v>
      </c>
      <c r="J795" t="s">
        <v>73</v>
      </c>
      <c r="K795" t="s">
        <v>2818</v>
      </c>
      <c r="L795" t="s">
        <v>2818</v>
      </c>
      <c r="N795" t="s">
        <v>2819</v>
      </c>
      <c r="Q795" t="s">
        <v>2816</v>
      </c>
      <c r="R795">
        <v>762</v>
      </c>
      <c r="S795">
        <v>253</v>
      </c>
    </row>
    <row r="796" spans="1:19">
      <c r="A796" t="s">
        <v>26</v>
      </c>
      <c r="C796" t="s">
        <v>20</v>
      </c>
      <c r="D796" t="s">
        <v>21</v>
      </c>
      <c r="E796" t="s">
        <v>5</v>
      </c>
      <c r="G796" t="s">
        <v>22</v>
      </c>
      <c r="H796">
        <v>760159</v>
      </c>
      <c r="I796">
        <v>761352</v>
      </c>
      <c r="J796" t="s">
        <v>73</v>
      </c>
      <c r="K796" t="s">
        <v>2822</v>
      </c>
      <c r="L796" t="s">
        <v>2822</v>
      </c>
      <c r="N796" t="s">
        <v>772</v>
      </c>
      <c r="Q796" t="s">
        <v>2820</v>
      </c>
      <c r="R796">
        <v>1194</v>
      </c>
      <c r="S796">
        <v>397</v>
      </c>
    </row>
    <row r="797" spans="1:19">
      <c r="A797" t="s">
        <v>26</v>
      </c>
      <c r="C797" t="s">
        <v>20</v>
      </c>
      <c r="D797" t="s">
        <v>21</v>
      </c>
      <c r="E797" t="s">
        <v>5</v>
      </c>
      <c r="G797" t="s">
        <v>22</v>
      </c>
      <c r="H797">
        <v>761687</v>
      </c>
      <c r="I797">
        <v>761920</v>
      </c>
      <c r="J797" t="s">
        <v>73</v>
      </c>
      <c r="K797" t="s">
        <v>2825</v>
      </c>
      <c r="L797" t="s">
        <v>2825</v>
      </c>
      <c r="N797" t="s">
        <v>36</v>
      </c>
      <c r="Q797" t="s">
        <v>2823</v>
      </c>
      <c r="R797">
        <v>234</v>
      </c>
      <c r="S797">
        <v>77</v>
      </c>
    </row>
    <row r="798" spans="1:19">
      <c r="A798" t="s">
        <v>26</v>
      </c>
      <c r="C798" t="s">
        <v>20</v>
      </c>
      <c r="D798" t="s">
        <v>21</v>
      </c>
      <c r="E798" t="s">
        <v>5</v>
      </c>
      <c r="G798" t="s">
        <v>22</v>
      </c>
      <c r="H798">
        <v>762058</v>
      </c>
      <c r="I798">
        <v>762531</v>
      </c>
      <c r="J798" t="s">
        <v>23</v>
      </c>
      <c r="K798" t="s">
        <v>2828</v>
      </c>
      <c r="L798" t="s">
        <v>2828</v>
      </c>
      <c r="N798" t="s">
        <v>2829</v>
      </c>
      <c r="Q798" t="s">
        <v>2826</v>
      </c>
      <c r="R798">
        <v>474</v>
      </c>
      <c r="S798">
        <v>157</v>
      </c>
    </row>
    <row r="799" spans="1:19">
      <c r="A799" t="s">
        <v>26</v>
      </c>
      <c r="C799" t="s">
        <v>20</v>
      </c>
      <c r="D799" t="s">
        <v>21</v>
      </c>
      <c r="E799" t="s">
        <v>5</v>
      </c>
      <c r="G799" t="s">
        <v>22</v>
      </c>
      <c r="H799">
        <v>762545</v>
      </c>
      <c r="I799">
        <v>762871</v>
      </c>
      <c r="J799" t="s">
        <v>23</v>
      </c>
      <c r="K799" t="s">
        <v>2832</v>
      </c>
      <c r="L799" t="s">
        <v>2832</v>
      </c>
      <c r="N799" t="s">
        <v>36</v>
      </c>
      <c r="Q799" t="s">
        <v>2830</v>
      </c>
      <c r="R799">
        <v>327</v>
      </c>
      <c r="S799">
        <v>108</v>
      </c>
    </row>
    <row r="800" spans="1:19">
      <c r="A800" t="s">
        <v>26</v>
      </c>
      <c r="C800" t="s">
        <v>20</v>
      </c>
      <c r="D800" t="s">
        <v>21</v>
      </c>
      <c r="E800" t="s">
        <v>5</v>
      </c>
      <c r="G800" t="s">
        <v>22</v>
      </c>
      <c r="H800">
        <v>762883</v>
      </c>
      <c r="I800">
        <v>763722</v>
      </c>
      <c r="J800" t="s">
        <v>23</v>
      </c>
      <c r="K800" t="s">
        <v>2835</v>
      </c>
      <c r="L800" t="s">
        <v>2835</v>
      </c>
      <c r="N800" t="s">
        <v>2836</v>
      </c>
      <c r="Q800" t="s">
        <v>2833</v>
      </c>
      <c r="R800">
        <v>840</v>
      </c>
      <c r="S800">
        <v>279</v>
      </c>
    </row>
    <row r="801" spans="1:19">
      <c r="A801" t="s">
        <v>26</v>
      </c>
      <c r="C801" t="s">
        <v>20</v>
      </c>
      <c r="D801" t="s">
        <v>21</v>
      </c>
      <c r="E801" t="s">
        <v>5</v>
      </c>
      <c r="G801" t="s">
        <v>22</v>
      </c>
      <c r="H801">
        <v>763908</v>
      </c>
      <c r="I801">
        <v>765086</v>
      </c>
      <c r="J801" t="s">
        <v>73</v>
      </c>
      <c r="K801" t="s">
        <v>2839</v>
      </c>
      <c r="L801" t="s">
        <v>2839</v>
      </c>
      <c r="N801" t="s">
        <v>772</v>
      </c>
      <c r="Q801" t="s">
        <v>2837</v>
      </c>
      <c r="R801">
        <v>1179</v>
      </c>
      <c r="S801">
        <v>392</v>
      </c>
    </row>
    <row r="802" spans="1:19">
      <c r="A802" t="s">
        <v>26</v>
      </c>
      <c r="C802" t="s">
        <v>20</v>
      </c>
      <c r="D802" t="s">
        <v>21</v>
      </c>
      <c r="E802" t="s">
        <v>5</v>
      </c>
      <c r="G802" t="s">
        <v>22</v>
      </c>
      <c r="H802">
        <v>765245</v>
      </c>
      <c r="I802">
        <v>766300</v>
      </c>
      <c r="J802" t="s">
        <v>23</v>
      </c>
      <c r="K802" t="s">
        <v>2842</v>
      </c>
      <c r="L802" t="s">
        <v>2842</v>
      </c>
      <c r="N802" t="s">
        <v>2843</v>
      </c>
      <c r="Q802" t="s">
        <v>2840</v>
      </c>
      <c r="R802">
        <v>1056</v>
      </c>
      <c r="S802">
        <v>351</v>
      </c>
    </row>
    <row r="803" spans="1:19">
      <c r="A803" t="s">
        <v>26</v>
      </c>
      <c r="C803" t="s">
        <v>20</v>
      </c>
      <c r="D803" t="s">
        <v>21</v>
      </c>
      <c r="E803" t="s">
        <v>5</v>
      </c>
      <c r="G803" t="s">
        <v>22</v>
      </c>
      <c r="H803">
        <v>766374</v>
      </c>
      <c r="I803">
        <v>767165</v>
      </c>
      <c r="J803" t="s">
        <v>23</v>
      </c>
      <c r="K803" t="s">
        <v>2846</v>
      </c>
      <c r="L803" t="s">
        <v>2846</v>
      </c>
      <c r="N803" t="s">
        <v>36</v>
      </c>
      <c r="Q803" t="s">
        <v>2844</v>
      </c>
      <c r="R803">
        <v>792</v>
      </c>
      <c r="S803">
        <v>263</v>
      </c>
    </row>
    <row r="804" spans="1:19">
      <c r="A804" t="s">
        <v>26</v>
      </c>
      <c r="C804" t="s">
        <v>20</v>
      </c>
      <c r="D804" t="s">
        <v>21</v>
      </c>
      <c r="E804" t="s">
        <v>5</v>
      </c>
      <c r="G804" t="s">
        <v>22</v>
      </c>
      <c r="H804">
        <v>767194</v>
      </c>
      <c r="I804">
        <v>768027</v>
      </c>
      <c r="J804" t="s">
        <v>73</v>
      </c>
      <c r="K804" t="s">
        <v>2849</v>
      </c>
      <c r="L804" t="s">
        <v>2849</v>
      </c>
      <c r="N804" t="s">
        <v>2850</v>
      </c>
      <c r="Q804" t="s">
        <v>2847</v>
      </c>
      <c r="R804">
        <v>834</v>
      </c>
      <c r="S804">
        <v>277</v>
      </c>
    </row>
    <row r="805" spans="1:19">
      <c r="A805" t="s">
        <v>26</v>
      </c>
      <c r="C805" t="s">
        <v>20</v>
      </c>
      <c r="D805" t="s">
        <v>21</v>
      </c>
      <c r="E805" t="s">
        <v>5</v>
      </c>
      <c r="G805" t="s">
        <v>22</v>
      </c>
      <c r="H805">
        <v>768034</v>
      </c>
      <c r="I805">
        <v>769155</v>
      </c>
      <c r="J805" t="s">
        <v>73</v>
      </c>
      <c r="K805" t="s">
        <v>2853</v>
      </c>
      <c r="L805" t="s">
        <v>2853</v>
      </c>
      <c r="N805" t="s">
        <v>2854</v>
      </c>
      <c r="Q805" t="s">
        <v>2851</v>
      </c>
      <c r="R805">
        <v>1122</v>
      </c>
      <c r="S805">
        <v>373</v>
      </c>
    </row>
    <row r="806" spans="1:19">
      <c r="A806" t="s">
        <v>26</v>
      </c>
      <c r="C806" t="s">
        <v>20</v>
      </c>
      <c r="D806" t="s">
        <v>21</v>
      </c>
      <c r="E806" t="s">
        <v>5</v>
      </c>
      <c r="G806" t="s">
        <v>22</v>
      </c>
      <c r="H806">
        <v>769301</v>
      </c>
      <c r="I806">
        <v>769486</v>
      </c>
      <c r="J806" t="s">
        <v>23</v>
      </c>
      <c r="K806" t="s">
        <v>2857</v>
      </c>
      <c r="L806" t="s">
        <v>2857</v>
      </c>
      <c r="N806" t="s">
        <v>36</v>
      </c>
      <c r="Q806" t="s">
        <v>2855</v>
      </c>
      <c r="R806">
        <v>186</v>
      </c>
      <c r="S806">
        <v>61</v>
      </c>
    </row>
    <row r="807" spans="1:19">
      <c r="A807" t="s">
        <v>26</v>
      </c>
      <c r="C807" t="s">
        <v>20</v>
      </c>
      <c r="D807" t="s">
        <v>21</v>
      </c>
      <c r="E807" t="s">
        <v>5</v>
      </c>
      <c r="G807" t="s">
        <v>22</v>
      </c>
      <c r="H807">
        <v>769587</v>
      </c>
      <c r="I807">
        <v>770378</v>
      </c>
      <c r="J807" t="s">
        <v>23</v>
      </c>
      <c r="K807" t="s">
        <v>2860</v>
      </c>
      <c r="L807" t="s">
        <v>2860</v>
      </c>
      <c r="N807" t="s">
        <v>2861</v>
      </c>
      <c r="Q807" t="s">
        <v>2858</v>
      </c>
      <c r="R807">
        <v>792</v>
      </c>
      <c r="S807">
        <v>263</v>
      </c>
    </row>
    <row r="808" spans="1:19">
      <c r="A808" t="s">
        <v>26</v>
      </c>
      <c r="C808" t="s">
        <v>20</v>
      </c>
      <c r="D808" t="s">
        <v>21</v>
      </c>
      <c r="E808" t="s">
        <v>5</v>
      </c>
      <c r="G808" t="s">
        <v>22</v>
      </c>
      <c r="H808">
        <v>770413</v>
      </c>
      <c r="I808">
        <v>771273</v>
      </c>
      <c r="J808" t="s">
        <v>73</v>
      </c>
      <c r="K808" t="s">
        <v>2864</v>
      </c>
      <c r="L808" t="s">
        <v>2864</v>
      </c>
      <c r="N808" t="s">
        <v>2865</v>
      </c>
      <c r="Q808" t="s">
        <v>2862</v>
      </c>
      <c r="R808">
        <v>861</v>
      </c>
      <c r="S808">
        <v>286</v>
      </c>
    </row>
    <row r="809" spans="1:19">
      <c r="A809" t="s">
        <v>26</v>
      </c>
      <c r="C809" t="s">
        <v>20</v>
      </c>
      <c r="D809" t="s">
        <v>21</v>
      </c>
      <c r="E809" t="s">
        <v>5</v>
      </c>
      <c r="G809" t="s">
        <v>22</v>
      </c>
      <c r="H809">
        <v>771324</v>
      </c>
      <c r="I809">
        <v>771971</v>
      </c>
      <c r="J809" t="s">
        <v>73</v>
      </c>
      <c r="K809" t="s">
        <v>2868</v>
      </c>
      <c r="L809" t="s">
        <v>2868</v>
      </c>
      <c r="N809" t="s">
        <v>36</v>
      </c>
      <c r="Q809" t="s">
        <v>2866</v>
      </c>
      <c r="R809">
        <v>648</v>
      </c>
      <c r="S809">
        <v>215</v>
      </c>
    </row>
    <row r="810" spans="1:19">
      <c r="A810" t="s">
        <v>26</v>
      </c>
      <c r="C810" t="s">
        <v>20</v>
      </c>
      <c r="D810" t="s">
        <v>21</v>
      </c>
      <c r="E810" t="s">
        <v>5</v>
      </c>
      <c r="G810" t="s">
        <v>22</v>
      </c>
      <c r="H810">
        <v>772035</v>
      </c>
      <c r="I810">
        <v>772994</v>
      </c>
      <c r="J810" t="s">
        <v>73</v>
      </c>
      <c r="K810" t="s">
        <v>2871</v>
      </c>
      <c r="L810" t="s">
        <v>2871</v>
      </c>
      <c r="N810" t="s">
        <v>2872</v>
      </c>
      <c r="Q810" t="s">
        <v>2869</v>
      </c>
      <c r="R810">
        <v>960</v>
      </c>
      <c r="S810">
        <v>319</v>
      </c>
    </row>
    <row r="811" spans="1:19">
      <c r="A811" t="s">
        <v>26</v>
      </c>
      <c r="C811" t="s">
        <v>20</v>
      </c>
      <c r="D811" t="s">
        <v>21</v>
      </c>
      <c r="E811" t="s">
        <v>5</v>
      </c>
      <c r="G811" t="s">
        <v>22</v>
      </c>
      <c r="H811">
        <v>773101</v>
      </c>
      <c r="I811">
        <v>773964</v>
      </c>
      <c r="J811" t="s">
        <v>23</v>
      </c>
      <c r="K811" t="s">
        <v>2875</v>
      </c>
      <c r="L811" t="s">
        <v>2875</v>
      </c>
      <c r="N811" t="s">
        <v>2876</v>
      </c>
      <c r="Q811" t="s">
        <v>2873</v>
      </c>
      <c r="R811">
        <v>864</v>
      </c>
      <c r="S811">
        <v>287</v>
      </c>
    </row>
    <row r="812" spans="1:19">
      <c r="A812" t="s">
        <v>26</v>
      </c>
      <c r="C812" t="s">
        <v>20</v>
      </c>
      <c r="D812" t="s">
        <v>21</v>
      </c>
      <c r="E812" t="s">
        <v>5</v>
      </c>
      <c r="G812" t="s">
        <v>22</v>
      </c>
      <c r="H812">
        <v>774110</v>
      </c>
      <c r="I812">
        <v>775510</v>
      </c>
      <c r="J812" t="s">
        <v>23</v>
      </c>
      <c r="K812" t="s">
        <v>2879</v>
      </c>
      <c r="L812" t="s">
        <v>2879</v>
      </c>
      <c r="N812" t="s">
        <v>2485</v>
      </c>
      <c r="Q812" t="s">
        <v>2877</v>
      </c>
      <c r="R812">
        <v>1401</v>
      </c>
      <c r="S812">
        <v>466</v>
      </c>
    </row>
    <row r="813" spans="1:19">
      <c r="A813" t="s">
        <v>26</v>
      </c>
      <c r="C813" t="s">
        <v>20</v>
      </c>
      <c r="D813" t="s">
        <v>21</v>
      </c>
      <c r="E813" t="s">
        <v>5</v>
      </c>
      <c r="G813" t="s">
        <v>22</v>
      </c>
      <c r="H813">
        <v>776242</v>
      </c>
      <c r="I813">
        <v>776535</v>
      </c>
      <c r="J813" t="s">
        <v>23</v>
      </c>
      <c r="K813" t="s">
        <v>2882</v>
      </c>
      <c r="L813" t="s">
        <v>2882</v>
      </c>
      <c r="N813" t="s">
        <v>288</v>
      </c>
      <c r="Q813" t="s">
        <v>2880</v>
      </c>
      <c r="R813">
        <v>294</v>
      </c>
      <c r="S813">
        <v>97</v>
      </c>
    </row>
    <row r="814" spans="1:19">
      <c r="A814" t="s">
        <v>26</v>
      </c>
      <c r="C814" t="s">
        <v>20</v>
      </c>
      <c r="D814" t="s">
        <v>21</v>
      </c>
      <c r="E814" t="s">
        <v>5</v>
      </c>
      <c r="G814" t="s">
        <v>22</v>
      </c>
      <c r="H814">
        <v>777355</v>
      </c>
      <c r="I814">
        <v>778338</v>
      </c>
      <c r="J814" t="s">
        <v>23</v>
      </c>
      <c r="K814" t="s">
        <v>2885</v>
      </c>
      <c r="L814" t="s">
        <v>2885</v>
      </c>
      <c r="N814" t="s">
        <v>2886</v>
      </c>
      <c r="Q814" t="s">
        <v>2883</v>
      </c>
      <c r="R814">
        <v>984</v>
      </c>
      <c r="S814">
        <v>327</v>
      </c>
    </row>
    <row r="815" spans="1:19">
      <c r="A815" t="s">
        <v>26</v>
      </c>
      <c r="C815" t="s">
        <v>20</v>
      </c>
      <c r="D815" t="s">
        <v>21</v>
      </c>
      <c r="E815" t="s">
        <v>5</v>
      </c>
      <c r="G815" t="s">
        <v>22</v>
      </c>
      <c r="H815">
        <v>778495</v>
      </c>
      <c r="I815">
        <v>778974</v>
      </c>
      <c r="J815" t="s">
        <v>23</v>
      </c>
      <c r="K815" t="s">
        <v>2889</v>
      </c>
      <c r="L815" t="s">
        <v>2889</v>
      </c>
      <c r="N815" t="s">
        <v>36</v>
      </c>
      <c r="Q815" t="s">
        <v>2887</v>
      </c>
      <c r="R815">
        <v>480</v>
      </c>
      <c r="S815">
        <v>159</v>
      </c>
    </row>
    <row r="816" spans="1:19">
      <c r="A816" t="s">
        <v>26</v>
      </c>
      <c r="C816" t="s">
        <v>20</v>
      </c>
      <c r="D816" t="s">
        <v>21</v>
      </c>
      <c r="E816" t="s">
        <v>5</v>
      </c>
      <c r="G816" t="s">
        <v>22</v>
      </c>
      <c r="H816">
        <v>779250</v>
      </c>
      <c r="I816">
        <v>780251</v>
      </c>
      <c r="J816" t="s">
        <v>23</v>
      </c>
      <c r="K816" t="s">
        <v>2892</v>
      </c>
      <c r="L816" t="s">
        <v>2892</v>
      </c>
      <c r="N816" t="s">
        <v>2893</v>
      </c>
      <c r="Q816" t="s">
        <v>2890</v>
      </c>
      <c r="R816">
        <v>1002</v>
      </c>
      <c r="S816">
        <v>333</v>
      </c>
    </row>
    <row r="817" spans="1:19">
      <c r="A817" t="s">
        <v>26</v>
      </c>
      <c r="C817" t="s">
        <v>20</v>
      </c>
      <c r="D817" t="s">
        <v>21</v>
      </c>
      <c r="E817" t="s">
        <v>5</v>
      </c>
      <c r="G817" t="s">
        <v>22</v>
      </c>
      <c r="H817">
        <v>780253</v>
      </c>
      <c r="I817">
        <v>781281</v>
      </c>
      <c r="J817" t="s">
        <v>23</v>
      </c>
      <c r="K817" t="s">
        <v>2896</v>
      </c>
      <c r="L817" t="s">
        <v>2896</v>
      </c>
      <c r="N817" t="s">
        <v>2897</v>
      </c>
      <c r="Q817" t="s">
        <v>2894</v>
      </c>
      <c r="R817">
        <v>1029</v>
      </c>
      <c r="S817">
        <v>342</v>
      </c>
    </row>
    <row r="818" spans="1:19">
      <c r="A818" t="s">
        <v>26</v>
      </c>
      <c r="C818" t="s">
        <v>20</v>
      </c>
      <c r="D818" t="s">
        <v>21</v>
      </c>
      <c r="E818" t="s">
        <v>5</v>
      </c>
      <c r="G818" t="s">
        <v>22</v>
      </c>
      <c r="H818">
        <v>781296</v>
      </c>
      <c r="I818">
        <v>782489</v>
      </c>
      <c r="J818" t="s">
        <v>23</v>
      </c>
      <c r="K818" t="s">
        <v>2900</v>
      </c>
      <c r="L818" t="s">
        <v>2900</v>
      </c>
      <c r="N818" t="s">
        <v>2901</v>
      </c>
      <c r="Q818" t="s">
        <v>2898</v>
      </c>
      <c r="R818">
        <v>1194</v>
      </c>
      <c r="S818">
        <v>397</v>
      </c>
    </row>
    <row r="819" spans="1:19">
      <c r="A819" t="s">
        <v>26</v>
      </c>
      <c r="C819" t="s">
        <v>20</v>
      </c>
      <c r="D819" t="s">
        <v>21</v>
      </c>
      <c r="E819" t="s">
        <v>5</v>
      </c>
      <c r="G819" t="s">
        <v>22</v>
      </c>
      <c r="H819">
        <v>782504</v>
      </c>
      <c r="I819">
        <v>783883</v>
      </c>
      <c r="J819" t="s">
        <v>23</v>
      </c>
      <c r="K819" t="s">
        <v>2904</v>
      </c>
      <c r="L819" t="s">
        <v>2904</v>
      </c>
      <c r="N819" t="s">
        <v>2905</v>
      </c>
      <c r="Q819" t="s">
        <v>2902</v>
      </c>
      <c r="R819">
        <v>1380</v>
      </c>
      <c r="S819">
        <v>459</v>
      </c>
    </row>
    <row r="820" spans="1:19">
      <c r="A820" t="s">
        <v>26</v>
      </c>
      <c r="C820" t="s">
        <v>20</v>
      </c>
      <c r="D820" t="s">
        <v>21</v>
      </c>
      <c r="E820" t="s">
        <v>5</v>
      </c>
      <c r="G820" t="s">
        <v>22</v>
      </c>
      <c r="H820">
        <v>783990</v>
      </c>
      <c r="I820">
        <v>785798</v>
      </c>
      <c r="J820" t="s">
        <v>23</v>
      </c>
      <c r="K820" t="s">
        <v>2908</v>
      </c>
      <c r="L820" t="s">
        <v>2908</v>
      </c>
      <c r="N820" t="s">
        <v>2909</v>
      </c>
      <c r="Q820" t="s">
        <v>2906</v>
      </c>
      <c r="R820">
        <v>1809</v>
      </c>
      <c r="S820">
        <v>602</v>
      </c>
    </row>
    <row r="821" spans="1:19">
      <c r="A821" t="s">
        <v>26</v>
      </c>
      <c r="C821" t="s">
        <v>20</v>
      </c>
      <c r="D821" t="s">
        <v>21</v>
      </c>
      <c r="E821" t="s">
        <v>5</v>
      </c>
      <c r="G821" t="s">
        <v>22</v>
      </c>
      <c r="H821">
        <v>785864</v>
      </c>
      <c r="I821">
        <v>786046</v>
      </c>
      <c r="J821" t="s">
        <v>23</v>
      </c>
      <c r="K821" t="s">
        <v>2912</v>
      </c>
      <c r="L821" t="s">
        <v>2912</v>
      </c>
      <c r="N821" t="s">
        <v>2913</v>
      </c>
      <c r="Q821" t="s">
        <v>2910</v>
      </c>
      <c r="R821">
        <v>183</v>
      </c>
      <c r="S821">
        <v>60</v>
      </c>
    </row>
    <row r="822" spans="1:19">
      <c r="A822" t="s">
        <v>26</v>
      </c>
      <c r="C822" t="s">
        <v>20</v>
      </c>
      <c r="D822" t="s">
        <v>21</v>
      </c>
      <c r="E822" t="s">
        <v>5</v>
      </c>
      <c r="G822" t="s">
        <v>22</v>
      </c>
      <c r="H822">
        <v>786217</v>
      </c>
      <c r="I822">
        <v>787566</v>
      </c>
      <c r="J822" t="s">
        <v>23</v>
      </c>
      <c r="K822" t="s">
        <v>2916</v>
      </c>
      <c r="L822" t="s">
        <v>2916</v>
      </c>
      <c r="N822" t="s">
        <v>2917</v>
      </c>
      <c r="Q822" t="s">
        <v>2914</v>
      </c>
      <c r="R822">
        <v>1350</v>
      </c>
      <c r="S822">
        <v>449</v>
      </c>
    </row>
    <row r="823" spans="1:19">
      <c r="A823" t="s">
        <v>26</v>
      </c>
      <c r="C823" t="s">
        <v>20</v>
      </c>
      <c r="D823" t="s">
        <v>21</v>
      </c>
      <c r="E823" t="s">
        <v>5</v>
      </c>
      <c r="G823" t="s">
        <v>22</v>
      </c>
      <c r="H823">
        <v>787635</v>
      </c>
      <c r="I823">
        <v>788396</v>
      </c>
      <c r="J823" t="s">
        <v>23</v>
      </c>
      <c r="K823" t="s">
        <v>2920</v>
      </c>
      <c r="L823" t="s">
        <v>2920</v>
      </c>
      <c r="N823" t="s">
        <v>2921</v>
      </c>
      <c r="Q823" t="s">
        <v>2918</v>
      </c>
      <c r="R823">
        <v>762</v>
      </c>
      <c r="S823">
        <v>253</v>
      </c>
    </row>
    <row r="824" spans="1:19">
      <c r="A824" t="s">
        <v>26</v>
      </c>
      <c r="C824" t="s">
        <v>20</v>
      </c>
      <c r="D824" t="s">
        <v>21</v>
      </c>
      <c r="E824" t="s">
        <v>5</v>
      </c>
      <c r="G824" t="s">
        <v>22</v>
      </c>
      <c r="H824">
        <v>788413</v>
      </c>
      <c r="I824">
        <v>789999</v>
      </c>
      <c r="J824" t="s">
        <v>23</v>
      </c>
      <c r="K824" t="s">
        <v>2924</v>
      </c>
      <c r="L824" t="s">
        <v>2924</v>
      </c>
      <c r="N824" t="s">
        <v>2925</v>
      </c>
      <c r="Q824" t="s">
        <v>2922</v>
      </c>
      <c r="R824">
        <v>1587</v>
      </c>
      <c r="S824">
        <v>528</v>
      </c>
    </row>
    <row r="825" spans="1:19">
      <c r="A825" t="s">
        <v>26</v>
      </c>
      <c r="C825" t="s">
        <v>20</v>
      </c>
      <c r="D825" t="s">
        <v>21</v>
      </c>
      <c r="E825" t="s">
        <v>5</v>
      </c>
      <c r="G825" t="s">
        <v>22</v>
      </c>
      <c r="H825">
        <v>790137</v>
      </c>
      <c r="I825">
        <v>791870</v>
      </c>
      <c r="J825" t="s">
        <v>23</v>
      </c>
      <c r="K825" t="s">
        <v>2928</v>
      </c>
      <c r="L825" t="s">
        <v>2928</v>
      </c>
      <c r="N825" t="s">
        <v>1437</v>
      </c>
      <c r="Q825" t="s">
        <v>2926</v>
      </c>
      <c r="R825">
        <v>1734</v>
      </c>
      <c r="S825">
        <v>577</v>
      </c>
    </row>
    <row r="826" spans="1:19">
      <c r="A826" t="s">
        <v>26</v>
      </c>
      <c r="C826" t="s">
        <v>20</v>
      </c>
      <c r="D826" t="s">
        <v>21</v>
      </c>
      <c r="E826" t="s">
        <v>5</v>
      </c>
      <c r="G826" t="s">
        <v>22</v>
      </c>
      <c r="H826">
        <v>791851</v>
      </c>
      <c r="I826">
        <v>793668</v>
      </c>
      <c r="J826" t="s">
        <v>23</v>
      </c>
      <c r="K826" t="s">
        <v>2931</v>
      </c>
      <c r="L826" t="s">
        <v>2931</v>
      </c>
      <c r="N826" t="s">
        <v>876</v>
      </c>
      <c r="Q826" t="s">
        <v>2929</v>
      </c>
      <c r="R826">
        <v>1818</v>
      </c>
      <c r="S826">
        <v>605</v>
      </c>
    </row>
    <row r="827" spans="1:19">
      <c r="A827" t="s">
        <v>26</v>
      </c>
      <c r="C827" t="s">
        <v>20</v>
      </c>
      <c r="D827" t="s">
        <v>21</v>
      </c>
      <c r="E827" t="s">
        <v>5</v>
      </c>
      <c r="G827" t="s">
        <v>22</v>
      </c>
      <c r="H827">
        <v>793836</v>
      </c>
      <c r="I827">
        <v>794240</v>
      </c>
      <c r="J827" t="s">
        <v>23</v>
      </c>
      <c r="K827" t="s">
        <v>2934</v>
      </c>
      <c r="L827" t="s">
        <v>2934</v>
      </c>
      <c r="N827" t="s">
        <v>1058</v>
      </c>
      <c r="Q827" t="s">
        <v>2932</v>
      </c>
      <c r="R827">
        <v>405</v>
      </c>
      <c r="S827">
        <v>134</v>
      </c>
    </row>
    <row r="828" spans="1:19">
      <c r="A828" t="s">
        <v>26</v>
      </c>
      <c r="C828" t="s">
        <v>20</v>
      </c>
      <c r="D828" t="s">
        <v>21</v>
      </c>
      <c r="E828" t="s">
        <v>5</v>
      </c>
      <c r="G828" t="s">
        <v>22</v>
      </c>
      <c r="H828">
        <v>794257</v>
      </c>
      <c r="I828">
        <v>795114</v>
      </c>
      <c r="J828" t="s">
        <v>23</v>
      </c>
      <c r="K828" t="s">
        <v>2937</v>
      </c>
      <c r="L828" t="s">
        <v>2937</v>
      </c>
      <c r="N828" t="s">
        <v>1074</v>
      </c>
      <c r="Q828" t="s">
        <v>2935</v>
      </c>
      <c r="R828">
        <v>858</v>
      </c>
      <c r="S828">
        <v>285</v>
      </c>
    </row>
    <row r="829" spans="1:19">
      <c r="A829" t="s">
        <v>26</v>
      </c>
      <c r="C829" t="s">
        <v>20</v>
      </c>
      <c r="D829" t="s">
        <v>21</v>
      </c>
      <c r="E829" t="s">
        <v>5</v>
      </c>
      <c r="G829" t="s">
        <v>22</v>
      </c>
      <c r="H829">
        <v>795309</v>
      </c>
      <c r="I829">
        <v>795536</v>
      </c>
      <c r="J829" t="s">
        <v>23</v>
      </c>
      <c r="K829" t="s">
        <v>2939</v>
      </c>
      <c r="L829" t="s">
        <v>2939</v>
      </c>
      <c r="N829" t="s">
        <v>36</v>
      </c>
      <c r="Q829" t="s">
        <v>2938</v>
      </c>
      <c r="R829">
        <v>228</v>
      </c>
      <c r="S829">
        <v>75</v>
      </c>
    </row>
    <row r="830" spans="1:19">
      <c r="A830" t="s">
        <v>26</v>
      </c>
      <c r="C830" t="s">
        <v>20</v>
      </c>
      <c r="D830" t="s">
        <v>21</v>
      </c>
      <c r="E830" t="s">
        <v>5</v>
      </c>
      <c r="G830" t="s">
        <v>22</v>
      </c>
      <c r="H830">
        <v>795493</v>
      </c>
      <c r="I830">
        <v>796440</v>
      </c>
      <c r="J830" t="s">
        <v>23</v>
      </c>
      <c r="K830" t="s">
        <v>2942</v>
      </c>
      <c r="L830" t="s">
        <v>2942</v>
      </c>
      <c r="N830" t="s">
        <v>2943</v>
      </c>
      <c r="Q830" t="s">
        <v>2940</v>
      </c>
      <c r="R830">
        <v>948</v>
      </c>
      <c r="S830">
        <v>315</v>
      </c>
    </row>
    <row r="831" spans="1:19">
      <c r="A831" t="s">
        <v>26</v>
      </c>
      <c r="C831" t="s">
        <v>20</v>
      </c>
      <c r="D831" t="s">
        <v>21</v>
      </c>
      <c r="E831" t="s">
        <v>5</v>
      </c>
      <c r="G831" t="s">
        <v>22</v>
      </c>
      <c r="H831">
        <v>796478</v>
      </c>
      <c r="I831">
        <v>797029</v>
      </c>
      <c r="J831" t="s">
        <v>73</v>
      </c>
      <c r="K831" t="s">
        <v>2946</v>
      </c>
      <c r="L831" t="s">
        <v>2946</v>
      </c>
      <c r="N831" t="s">
        <v>1937</v>
      </c>
      <c r="Q831" t="s">
        <v>2944</v>
      </c>
      <c r="R831">
        <v>552</v>
      </c>
      <c r="S831">
        <v>183</v>
      </c>
    </row>
    <row r="832" spans="1:19">
      <c r="A832" t="s">
        <v>26</v>
      </c>
      <c r="C832" t="s">
        <v>20</v>
      </c>
      <c r="D832" t="s">
        <v>21</v>
      </c>
      <c r="E832" t="s">
        <v>5</v>
      </c>
      <c r="G832" t="s">
        <v>22</v>
      </c>
      <c r="H832">
        <v>797263</v>
      </c>
      <c r="I832">
        <v>797865</v>
      </c>
      <c r="J832" t="s">
        <v>23</v>
      </c>
      <c r="K832" t="s">
        <v>2949</v>
      </c>
      <c r="L832" t="s">
        <v>2949</v>
      </c>
      <c r="N832" t="s">
        <v>2950</v>
      </c>
      <c r="Q832" t="s">
        <v>2947</v>
      </c>
      <c r="R832">
        <v>603</v>
      </c>
      <c r="S832">
        <v>200</v>
      </c>
    </row>
    <row r="833" spans="1:19">
      <c r="A833" t="s">
        <v>26</v>
      </c>
      <c r="C833" t="s">
        <v>20</v>
      </c>
      <c r="D833" t="s">
        <v>21</v>
      </c>
      <c r="E833" t="s">
        <v>5</v>
      </c>
      <c r="G833" t="s">
        <v>22</v>
      </c>
      <c r="H833">
        <v>797856</v>
      </c>
      <c r="I833">
        <v>798944</v>
      </c>
      <c r="J833" t="s">
        <v>23</v>
      </c>
      <c r="K833" t="s">
        <v>2953</v>
      </c>
      <c r="L833" t="s">
        <v>2953</v>
      </c>
      <c r="N833" t="s">
        <v>2954</v>
      </c>
      <c r="Q833" t="s">
        <v>2951</v>
      </c>
      <c r="R833">
        <v>1089</v>
      </c>
      <c r="S833">
        <v>362</v>
      </c>
    </row>
    <row r="834" spans="1:19">
      <c r="A834" t="s">
        <v>26</v>
      </c>
      <c r="C834" t="s">
        <v>20</v>
      </c>
      <c r="D834" t="s">
        <v>21</v>
      </c>
      <c r="E834" t="s">
        <v>5</v>
      </c>
      <c r="G834" t="s">
        <v>22</v>
      </c>
      <c r="H834">
        <v>799201</v>
      </c>
      <c r="I834">
        <v>801612</v>
      </c>
      <c r="J834" t="s">
        <v>23</v>
      </c>
      <c r="K834" t="s">
        <v>2957</v>
      </c>
      <c r="L834" t="s">
        <v>2957</v>
      </c>
      <c r="N834" t="s">
        <v>2958</v>
      </c>
      <c r="Q834" t="s">
        <v>2955</v>
      </c>
      <c r="R834">
        <v>2412</v>
      </c>
      <c r="S834">
        <v>803</v>
      </c>
    </row>
    <row r="835" spans="1:19">
      <c r="A835" t="s">
        <v>26</v>
      </c>
      <c r="C835" t="s">
        <v>20</v>
      </c>
      <c r="D835" t="s">
        <v>21</v>
      </c>
      <c r="E835" t="s">
        <v>5</v>
      </c>
      <c r="G835" t="s">
        <v>22</v>
      </c>
      <c r="H835">
        <v>801635</v>
      </c>
      <c r="I835">
        <v>801907</v>
      </c>
      <c r="J835" t="s">
        <v>23</v>
      </c>
      <c r="K835" t="s">
        <v>2961</v>
      </c>
      <c r="L835" t="s">
        <v>2961</v>
      </c>
      <c r="N835" t="s">
        <v>2962</v>
      </c>
      <c r="Q835" t="s">
        <v>2959</v>
      </c>
      <c r="R835">
        <v>273</v>
      </c>
      <c r="S835">
        <v>90</v>
      </c>
    </row>
    <row r="836" spans="1:19">
      <c r="A836" t="s">
        <v>26</v>
      </c>
      <c r="C836" t="s">
        <v>20</v>
      </c>
      <c r="D836" t="s">
        <v>21</v>
      </c>
      <c r="E836" t="s">
        <v>5</v>
      </c>
      <c r="G836" t="s">
        <v>22</v>
      </c>
      <c r="H836">
        <v>801933</v>
      </c>
      <c r="I836">
        <v>802475</v>
      </c>
      <c r="J836" t="s">
        <v>23</v>
      </c>
      <c r="K836" t="s">
        <v>2965</v>
      </c>
      <c r="L836" t="s">
        <v>2965</v>
      </c>
      <c r="N836" t="s">
        <v>2966</v>
      </c>
      <c r="Q836" t="s">
        <v>2963</v>
      </c>
      <c r="R836">
        <v>543</v>
      </c>
      <c r="S836">
        <v>180</v>
      </c>
    </row>
    <row r="837" spans="1:19">
      <c r="A837" t="s">
        <v>26</v>
      </c>
      <c r="C837" t="s">
        <v>20</v>
      </c>
      <c r="D837" t="s">
        <v>21</v>
      </c>
      <c r="E837" t="s">
        <v>5</v>
      </c>
      <c r="G837" t="s">
        <v>22</v>
      </c>
      <c r="H837">
        <v>802435</v>
      </c>
      <c r="I837">
        <v>804027</v>
      </c>
      <c r="J837" t="s">
        <v>73</v>
      </c>
      <c r="K837" t="s">
        <v>2969</v>
      </c>
      <c r="L837" t="s">
        <v>2969</v>
      </c>
      <c r="N837" t="s">
        <v>772</v>
      </c>
      <c r="Q837" t="s">
        <v>2967</v>
      </c>
      <c r="R837">
        <v>1593</v>
      </c>
      <c r="S837">
        <v>530</v>
      </c>
    </row>
    <row r="838" spans="1:19">
      <c r="A838" t="s">
        <v>26</v>
      </c>
      <c r="C838" t="s">
        <v>20</v>
      </c>
      <c r="D838" t="s">
        <v>21</v>
      </c>
      <c r="E838" t="s">
        <v>5</v>
      </c>
      <c r="G838" t="s">
        <v>22</v>
      </c>
      <c r="H838">
        <v>804136</v>
      </c>
      <c r="I838">
        <v>804618</v>
      </c>
      <c r="J838" t="s">
        <v>73</v>
      </c>
      <c r="K838" t="s">
        <v>2972</v>
      </c>
      <c r="L838" t="s">
        <v>2972</v>
      </c>
      <c r="N838" t="s">
        <v>900</v>
      </c>
      <c r="Q838" t="s">
        <v>2970</v>
      </c>
      <c r="R838">
        <v>483</v>
      </c>
      <c r="S838">
        <v>160</v>
      </c>
    </row>
    <row r="839" spans="1:19">
      <c r="A839" t="s">
        <v>26</v>
      </c>
      <c r="C839" t="s">
        <v>20</v>
      </c>
      <c r="D839" t="s">
        <v>21</v>
      </c>
      <c r="E839" t="s">
        <v>5</v>
      </c>
      <c r="G839" t="s">
        <v>22</v>
      </c>
      <c r="H839">
        <v>804787</v>
      </c>
      <c r="I839">
        <v>807357</v>
      </c>
      <c r="J839" t="s">
        <v>23</v>
      </c>
      <c r="K839" t="s">
        <v>2975</v>
      </c>
      <c r="L839" t="s">
        <v>2975</v>
      </c>
      <c r="N839" t="s">
        <v>2976</v>
      </c>
      <c r="Q839" t="s">
        <v>2973</v>
      </c>
      <c r="R839">
        <v>2571</v>
      </c>
      <c r="S839">
        <v>856</v>
      </c>
    </row>
    <row r="840" spans="1:19">
      <c r="A840" t="s">
        <v>26</v>
      </c>
      <c r="C840" t="s">
        <v>20</v>
      </c>
      <c r="D840" t="s">
        <v>21</v>
      </c>
      <c r="E840" t="s">
        <v>5</v>
      </c>
      <c r="G840" t="s">
        <v>22</v>
      </c>
      <c r="H840">
        <v>807451</v>
      </c>
      <c r="I840">
        <v>808335</v>
      </c>
      <c r="J840" t="s">
        <v>23</v>
      </c>
      <c r="K840" t="s">
        <v>2979</v>
      </c>
      <c r="L840" t="s">
        <v>2979</v>
      </c>
      <c r="N840" t="s">
        <v>2980</v>
      </c>
      <c r="Q840" t="s">
        <v>2977</v>
      </c>
      <c r="R840">
        <v>885</v>
      </c>
      <c r="S840">
        <v>294</v>
      </c>
    </row>
    <row r="841" spans="1:19">
      <c r="A841" t="s">
        <v>26</v>
      </c>
      <c r="C841" t="s">
        <v>20</v>
      </c>
      <c r="D841" t="s">
        <v>21</v>
      </c>
      <c r="E841" t="s">
        <v>5</v>
      </c>
      <c r="G841" t="s">
        <v>22</v>
      </c>
      <c r="H841">
        <v>808412</v>
      </c>
      <c r="I841">
        <v>808996</v>
      </c>
      <c r="J841" t="s">
        <v>23</v>
      </c>
      <c r="K841" t="s">
        <v>2983</v>
      </c>
      <c r="L841" t="s">
        <v>2983</v>
      </c>
      <c r="N841" t="s">
        <v>1050</v>
      </c>
      <c r="Q841" t="s">
        <v>2981</v>
      </c>
      <c r="R841">
        <v>585</v>
      </c>
      <c r="S841">
        <v>194</v>
      </c>
    </row>
    <row r="842" spans="1:19">
      <c r="A842" t="s">
        <v>26</v>
      </c>
      <c r="C842" t="s">
        <v>20</v>
      </c>
      <c r="D842" t="s">
        <v>21</v>
      </c>
      <c r="E842" t="s">
        <v>5</v>
      </c>
      <c r="G842" t="s">
        <v>22</v>
      </c>
      <c r="H842">
        <v>809035</v>
      </c>
      <c r="I842">
        <v>809226</v>
      </c>
      <c r="J842" t="s">
        <v>73</v>
      </c>
      <c r="K842" t="s">
        <v>2986</v>
      </c>
      <c r="L842" t="s">
        <v>2986</v>
      </c>
      <c r="N842" t="s">
        <v>2987</v>
      </c>
      <c r="Q842" t="s">
        <v>2984</v>
      </c>
      <c r="R842">
        <v>192</v>
      </c>
      <c r="S842">
        <v>63</v>
      </c>
    </row>
    <row r="843" spans="1:19">
      <c r="A843" t="s">
        <v>26</v>
      </c>
      <c r="C843" t="s">
        <v>20</v>
      </c>
      <c r="D843" t="s">
        <v>21</v>
      </c>
      <c r="E843" t="s">
        <v>5</v>
      </c>
      <c r="G843" t="s">
        <v>22</v>
      </c>
      <c r="H843">
        <v>809297</v>
      </c>
      <c r="I843">
        <v>809407</v>
      </c>
      <c r="J843" t="s">
        <v>73</v>
      </c>
      <c r="K843" t="s">
        <v>2990</v>
      </c>
      <c r="L843" t="s">
        <v>2990</v>
      </c>
      <c r="N843" t="s">
        <v>2991</v>
      </c>
      <c r="Q843" t="s">
        <v>2988</v>
      </c>
      <c r="R843">
        <v>111</v>
      </c>
      <c r="S843">
        <v>36</v>
      </c>
    </row>
    <row r="844" spans="1:19">
      <c r="A844" t="s">
        <v>26</v>
      </c>
      <c r="C844" t="s">
        <v>20</v>
      </c>
      <c r="D844" t="s">
        <v>21</v>
      </c>
      <c r="E844" t="s">
        <v>5</v>
      </c>
      <c r="G844" t="s">
        <v>22</v>
      </c>
      <c r="H844">
        <v>809465</v>
      </c>
      <c r="I844">
        <v>810364</v>
      </c>
      <c r="J844" t="s">
        <v>73</v>
      </c>
      <c r="K844" t="s">
        <v>2994</v>
      </c>
      <c r="L844" t="s">
        <v>2994</v>
      </c>
      <c r="N844" t="s">
        <v>2995</v>
      </c>
      <c r="Q844" t="s">
        <v>2992</v>
      </c>
      <c r="R844">
        <v>900</v>
      </c>
      <c r="S844">
        <v>299</v>
      </c>
    </row>
    <row r="845" spans="1:19">
      <c r="A845" t="s">
        <v>26</v>
      </c>
      <c r="C845" t="s">
        <v>20</v>
      </c>
      <c r="D845" t="s">
        <v>21</v>
      </c>
      <c r="E845" t="s">
        <v>5</v>
      </c>
      <c r="G845" t="s">
        <v>22</v>
      </c>
      <c r="H845">
        <v>810456</v>
      </c>
      <c r="I845">
        <v>811247</v>
      </c>
      <c r="J845" t="s">
        <v>23</v>
      </c>
      <c r="K845" t="s">
        <v>2998</v>
      </c>
      <c r="L845" t="s">
        <v>2998</v>
      </c>
      <c r="N845" t="s">
        <v>2999</v>
      </c>
      <c r="Q845" t="s">
        <v>2996</v>
      </c>
      <c r="R845">
        <v>792</v>
      </c>
      <c r="S845">
        <v>263</v>
      </c>
    </row>
    <row r="846" spans="1:19">
      <c r="A846" t="s">
        <v>26</v>
      </c>
      <c r="C846" t="s">
        <v>20</v>
      </c>
      <c r="D846" t="s">
        <v>21</v>
      </c>
      <c r="E846" t="s">
        <v>5</v>
      </c>
      <c r="G846" t="s">
        <v>22</v>
      </c>
      <c r="H846">
        <v>811254</v>
      </c>
      <c r="I846">
        <v>811565</v>
      </c>
      <c r="J846" t="s">
        <v>23</v>
      </c>
      <c r="K846" t="s">
        <v>3002</v>
      </c>
      <c r="L846" t="s">
        <v>3002</v>
      </c>
      <c r="N846" t="s">
        <v>36</v>
      </c>
      <c r="Q846" t="s">
        <v>3000</v>
      </c>
      <c r="R846">
        <v>312</v>
      </c>
      <c r="S846">
        <v>103</v>
      </c>
    </row>
    <row r="847" spans="1:19">
      <c r="A847" t="s">
        <v>26</v>
      </c>
      <c r="C847" t="s">
        <v>20</v>
      </c>
      <c r="D847" t="s">
        <v>21</v>
      </c>
      <c r="E847" t="s">
        <v>5</v>
      </c>
      <c r="G847" t="s">
        <v>22</v>
      </c>
      <c r="H847">
        <v>811718</v>
      </c>
      <c r="I847">
        <v>812905</v>
      </c>
      <c r="J847" t="s">
        <v>23</v>
      </c>
      <c r="K847" t="s">
        <v>3005</v>
      </c>
      <c r="L847" t="s">
        <v>3005</v>
      </c>
      <c r="N847" t="s">
        <v>772</v>
      </c>
      <c r="Q847" t="s">
        <v>3003</v>
      </c>
      <c r="R847">
        <v>1188</v>
      </c>
      <c r="S847">
        <v>395</v>
      </c>
    </row>
    <row r="848" spans="1:19">
      <c r="A848" t="s">
        <v>26</v>
      </c>
      <c r="C848" t="s">
        <v>20</v>
      </c>
      <c r="D848" t="s">
        <v>21</v>
      </c>
      <c r="E848" t="s">
        <v>5</v>
      </c>
      <c r="G848" t="s">
        <v>22</v>
      </c>
      <c r="H848">
        <v>812945</v>
      </c>
      <c r="I848">
        <v>813334</v>
      </c>
      <c r="J848" t="s">
        <v>73</v>
      </c>
      <c r="K848" t="s">
        <v>3008</v>
      </c>
      <c r="L848" t="s">
        <v>3008</v>
      </c>
      <c r="N848" t="s">
        <v>36</v>
      </c>
      <c r="Q848" t="s">
        <v>3006</v>
      </c>
      <c r="R848">
        <v>390</v>
      </c>
      <c r="S848">
        <v>129</v>
      </c>
    </row>
    <row r="849" spans="1:19">
      <c r="A849" t="s">
        <v>26</v>
      </c>
      <c r="C849" t="s">
        <v>20</v>
      </c>
      <c r="D849" t="s">
        <v>21</v>
      </c>
      <c r="E849" t="s">
        <v>5</v>
      </c>
      <c r="G849" t="s">
        <v>22</v>
      </c>
      <c r="H849">
        <v>813297</v>
      </c>
      <c r="I849">
        <v>814208</v>
      </c>
      <c r="J849" t="s">
        <v>73</v>
      </c>
      <c r="K849" t="s">
        <v>3011</v>
      </c>
      <c r="L849" t="s">
        <v>3011</v>
      </c>
      <c r="N849" t="s">
        <v>3012</v>
      </c>
      <c r="Q849" t="s">
        <v>3009</v>
      </c>
      <c r="R849">
        <v>912</v>
      </c>
      <c r="S849">
        <v>303</v>
      </c>
    </row>
    <row r="850" spans="1:19">
      <c r="A850" t="s">
        <v>26</v>
      </c>
      <c r="C850" t="s">
        <v>20</v>
      </c>
      <c r="D850" t="s">
        <v>21</v>
      </c>
      <c r="E850" t="s">
        <v>5</v>
      </c>
      <c r="G850" t="s">
        <v>22</v>
      </c>
      <c r="H850">
        <v>814353</v>
      </c>
      <c r="I850">
        <v>814505</v>
      </c>
      <c r="J850" t="s">
        <v>73</v>
      </c>
      <c r="K850" t="s">
        <v>3015</v>
      </c>
      <c r="L850" t="s">
        <v>3015</v>
      </c>
      <c r="N850" t="s">
        <v>3016</v>
      </c>
      <c r="Q850" t="s">
        <v>3013</v>
      </c>
      <c r="R850">
        <v>153</v>
      </c>
      <c r="S850">
        <v>50</v>
      </c>
    </row>
    <row r="851" spans="1:19">
      <c r="A851" t="s">
        <v>26</v>
      </c>
      <c r="C851" t="s">
        <v>20</v>
      </c>
      <c r="D851" t="s">
        <v>21</v>
      </c>
      <c r="E851" t="s">
        <v>5</v>
      </c>
      <c r="G851" t="s">
        <v>22</v>
      </c>
      <c r="H851">
        <v>814629</v>
      </c>
      <c r="I851">
        <v>814898</v>
      </c>
      <c r="J851" t="s">
        <v>23</v>
      </c>
      <c r="K851" t="s">
        <v>3019</v>
      </c>
      <c r="L851" t="s">
        <v>3019</v>
      </c>
      <c r="N851" t="s">
        <v>36</v>
      </c>
      <c r="Q851" t="s">
        <v>3017</v>
      </c>
      <c r="R851">
        <v>270</v>
      </c>
      <c r="S851">
        <v>89</v>
      </c>
    </row>
    <row r="852" spans="1:19">
      <c r="A852" t="s">
        <v>26</v>
      </c>
      <c r="C852" t="s">
        <v>20</v>
      </c>
      <c r="D852" t="s">
        <v>21</v>
      </c>
      <c r="E852" t="s">
        <v>5</v>
      </c>
      <c r="G852" t="s">
        <v>22</v>
      </c>
      <c r="H852">
        <v>815030</v>
      </c>
      <c r="I852">
        <v>815557</v>
      </c>
      <c r="J852" t="s">
        <v>23</v>
      </c>
      <c r="K852" t="s">
        <v>3022</v>
      </c>
      <c r="L852" t="s">
        <v>3022</v>
      </c>
      <c r="N852" t="s">
        <v>36</v>
      </c>
      <c r="Q852" t="s">
        <v>3020</v>
      </c>
      <c r="R852">
        <v>528</v>
      </c>
      <c r="S852">
        <v>175</v>
      </c>
    </row>
    <row r="853" spans="1:19">
      <c r="A853" t="s">
        <v>26</v>
      </c>
      <c r="C853" t="s">
        <v>20</v>
      </c>
      <c r="D853" t="s">
        <v>21</v>
      </c>
      <c r="E853" t="s">
        <v>5</v>
      </c>
      <c r="G853" t="s">
        <v>22</v>
      </c>
      <c r="H853">
        <v>815643</v>
      </c>
      <c r="I853">
        <v>815978</v>
      </c>
      <c r="J853" t="s">
        <v>23</v>
      </c>
      <c r="K853" t="s">
        <v>3025</v>
      </c>
      <c r="L853" t="s">
        <v>3025</v>
      </c>
      <c r="N853" t="s">
        <v>36</v>
      </c>
      <c r="Q853" t="s">
        <v>3023</v>
      </c>
      <c r="R853">
        <v>336</v>
      </c>
      <c r="S853">
        <v>111</v>
      </c>
    </row>
    <row r="854" spans="1:19">
      <c r="A854" t="s">
        <v>26</v>
      </c>
      <c r="C854" t="s">
        <v>20</v>
      </c>
      <c r="D854" t="s">
        <v>21</v>
      </c>
      <c r="E854" t="s">
        <v>5</v>
      </c>
      <c r="G854" t="s">
        <v>22</v>
      </c>
      <c r="H854">
        <v>815971</v>
      </c>
      <c r="I854">
        <v>816831</v>
      </c>
      <c r="J854" t="s">
        <v>23</v>
      </c>
      <c r="K854" t="s">
        <v>3028</v>
      </c>
      <c r="L854" t="s">
        <v>3028</v>
      </c>
      <c r="N854" t="s">
        <v>3029</v>
      </c>
      <c r="Q854" t="s">
        <v>3026</v>
      </c>
      <c r="R854">
        <v>861</v>
      </c>
      <c r="S854">
        <v>286</v>
      </c>
    </row>
    <row r="855" spans="1:19">
      <c r="A855" t="s">
        <v>26</v>
      </c>
      <c r="C855" t="s">
        <v>20</v>
      </c>
      <c r="D855" t="s">
        <v>21</v>
      </c>
      <c r="E855" t="s">
        <v>5</v>
      </c>
      <c r="G855" t="s">
        <v>22</v>
      </c>
      <c r="H855">
        <v>817042</v>
      </c>
      <c r="I855">
        <v>818022</v>
      </c>
      <c r="J855" t="s">
        <v>23</v>
      </c>
      <c r="K855" t="s">
        <v>3032</v>
      </c>
      <c r="L855" t="s">
        <v>3032</v>
      </c>
      <c r="N855" t="s">
        <v>3033</v>
      </c>
      <c r="Q855" t="s">
        <v>3030</v>
      </c>
      <c r="R855">
        <v>981</v>
      </c>
      <c r="S855">
        <v>326</v>
      </c>
    </row>
    <row r="856" spans="1:19">
      <c r="A856" t="s">
        <v>26</v>
      </c>
      <c r="C856" t="s">
        <v>20</v>
      </c>
      <c r="D856" t="s">
        <v>21</v>
      </c>
      <c r="E856" t="s">
        <v>5</v>
      </c>
      <c r="G856" t="s">
        <v>22</v>
      </c>
      <c r="H856">
        <v>818059</v>
      </c>
      <c r="I856">
        <v>820644</v>
      </c>
      <c r="J856" t="s">
        <v>23</v>
      </c>
      <c r="K856" t="s">
        <v>3036</v>
      </c>
      <c r="L856" t="s">
        <v>3036</v>
      </c>
      <c r="N856" t="s">
        <v>36</v>
      </c>
      <c r="Q856" t="s">
        <v>3034</v>
      </c>
      <c r="R856">
        <v>2586</v>
      </c>
      <c r="S856">
        <v>861</v>
      </c>
    </row>
    <row r="857" spans="1:19">
      <c r="A857" t="s">
        <v>26</v>
      </c>
      <c r="C857" t="s">
        <v>20</v>
      </c>
      <c r="D857" t="s">
        <v>21</v>
      </c>
      <c r="E857" t="s">
        <v>5</v>
      </c>
      <c r="G857" t="s">
        <v>22</v>
      </c>
      <c r="H857">
        <v>820641</v>
      </c>
      <c r="I857">
        <v>821624</v>
      </c>
      <c r="J857" t="s">
        <v>73</v>
      </c>
      <c r="K857" t="s">
        <v>3039</v>
      </c>
      <c r="L857" t="s">
        <v>3039</v>
      </c>
      <c r="N857" t="s">
        <v>288</v>
      </c>
      <c r="Q857" t="s">
        <v>3037</v>
      </c>
      <c r="R857">
        <v>984</v>
      </c>
      <c r="S857">
        <v>327</v>
      </c>
    </row>
    <row r="858" spans="1:19">
      <c r="A858" t="s">
        <v>26</v>
      </c>
      <c r="C858" t="s">
        <v>20</v>
      </c>
      <c r="D858" t="s">
        <v>21</v>
      </c>
      <c r="E858" t="s">
        <v>5</v>
      </c>
      <c r="G858" t="s">
        <v>22</v>
      </c>
      <c r="H858">
        <v>821850</v>
      </c>
      <c r="I858">
        <v>822944</v>
      </c>
      <c r="J858" t="s">
        <v>23</v>
      </c>
      <c r="K858" t="s">
        <v>3042</v>
      </c>
      <c r="L858" t="s">
        <v>3042</v>
      </c>
      <c r="N858" t="s">
        <v>3043</v>
      </c>
      <c r="Q858" t="s">
        <v>3040</v>
      </c>
      <c r="R858">
        <v>1095</v>
      </c>
      <c r="S858">
        <v>364</v>
      </c>
    </row>
    <row r="859" spans="1:19">
      <c r="A859" t="s">
        <v>26</v>
      </c>
      <c r="C859" t="s">
        <v>20</v>
      </c>
      <c r="D859" t="s">
        <v>21</v>
      </c>
      <c r="E859" t="s">
        <v>5</v>
      </c>
      <c r="G859" t="s">
        <v>22</v>
      </c>
      <c r="H859">
        <v>822951</v>
      </c>
      <c r="I859">
        <v>823175</v>
      </c>
      <c r="J859" t="s">
        <v>73</v>
      </c>
      <c r="K859" t="s">
        <v>3046</v>
      </c>
      <c r="L859" t="s">
        <v>3046</v>
      </c>
      <c r="N859" t="s">
        <v>36</v>
      </c>
      <c r="Q859" t="s">
        <v>3044</v>
      </c>
      <c r="R859">
        <v>225</v>
      </c>
      <c r="S859">
        <v>74</v>
      </c>
    </row>
    <row r="860" spans="1:19">
      <c r="A860" t="s">
        <v>26</v>
      </c>
      <c r="C860" t="s">
        <v>20</v>
      </c>
      <c r="D860" t="s">
        <v>21</v>
      </c>
      <c r="E860" t="s">
        <v>5</v>
      </c>
      <c r="G860" t="s">
        <v>22</v>
      </c>
      <c r="H860">
        <v>823257</v>
      </c>
      <c r="I860">
        <v>824009</v>
      </c>
      <c r="J860" t="s">
        <v>23</v>
      </c>
      <c r="K860" t="s">
        <v>3049</v>
      </c>
      <c r="L860" t="s">
        <v>3049</v>
      </c>
      <c r="N860" t="s">
        <v>3050</v>
      </c>
      <c r="Q860" t="s">
        <v>3047</v>
      </c>
      <c r="R860">
        <v>753</v>
      </c>
      <c r="S860">
        <v>250</v>
      </c>
    </row>
    <row r="861" spans="1:19">
      <c r="A861" t="s">
        <v>26</v>
      </c>
      <c r="C861" t="s">
        <v>20</v>
      </c>
      <c r="D861" t="s">
        <v>21</v>
      </c>
      <c r="E861" t="s">
        <v>5</v>
      </c>
      <c r="G861" t="s">
        <v>22</v>
      </c>
      <c r="H861">
        <v>824075</v>
      </c>
      <c r="I861">
        <v>824245</v>
      </c>
      <c r="J861" t="s">
        <v>23</v>
      </c>
      <c r="K861" t="s">
        <v>3053</v>
      </c>
      <c r="L861" t="s">
        <v>3053</v>
      </c>
      <c r="N861" t="s">
        <v>3054</v>
      </c>
      <c r="Q861" t="s">
        <v>3051</v>
      </c>
      <c r="R861">
        <v>171</v>
      </c>
      <c r="S861">
        <v>56</v>
      </c>
    </row>
    <row r="862" spans="1:19">
      <c r="A862" t="s">
        <v>26</v>
      </c>
      <c r="C862" t="s">
        <v>20</v>
      </c>
      <c r="D862" t="s">
        <v>21</v>
      </c>
      <c r="E862" t="s">
        <v>5</v>
      </c>
      <c r="G862" t="s">
        <v>22</v>
      </c>
      <c r="H862">
        <v>824405</v>
      </c>
      <c r="I862">
        <v>824671</v>
      </c>
      <c r="J862" t="s">
        <v>23</v>
      </c>
      <c r="K862" t="s">
        <v>3057</v>
      </c>
      <c r="L862" t="s">
        <v>3057</v>
      </c>
      <c r="N862" t="s">
        <v>36</v>
      </c>
      <c r="Q862" t="s">
        <v>3055</v>
      </c>
      <c r="R862">
        <v>267</v>
      </c>
      <c r="S862">
        <v>88</v>
      </c>
    </row>
    <row r="863" spans="1:19">
      <c r="A863" t="s">
        <v>26</v>
      </c>
      <c r="C863" t="s">
        <v>20</v>
      </c>
      <c r="D863" t="s">
        <v>21</v>
      </c>
      <c r="E863" t="s">
        <v>5</v>
      </c>
      <c r="G863" t="s">
        <v>22</v>
      </c>
      <c r="H863">
        <v>824807</v>
      </c>
      <c r="I863">
        <v>825337</v>
      </c>
      <c r="J863" t="s">
        <v>23</v>
      </c>
      <c r="K863" t="s">
        <v>3060</v>
      </c>
      <c r="L863" t="s">
        <v>3060</v>
      </c>
      <c r="N863" t="s">
        <v>36</v>
      </c>
      <c r="Q863" t="s">
        <v>3058</v>
      </c>
      <c r="R863">
        <v>531</v>
      </c>
      <c r="S863">
        <v>176</v>
      </c>
    </row>
    <row r="864" spans="1:19">
      <c r="A864" t="s">
        <v>26</v>
      </c>
      <c r="C864" t="s">
        <v>20</v>
      </c>
      <c r="D864" t="s">
        <v>21</v>
      </c>
      <c r="E864" t="s">
        <v>5</v>
      </c>
      <c r="G864" t="s">
        <v>22</v>
      </c>
      <c r="H864">
        <v>825420</v>
      </c>
      <c r="I864">
        <v>827162</v>
      </c>
      <c r="J864" t="s">
        <v>23</v>
      </c>
      <c r="K864" t="s">
        <v>3063</v>
      </c>
      <c r="L864" t="s">
        <v>3063</v>
      </c>
      <c r="N864" t="s">
        <v>876</v>
      </c>
      <c r="Q864" t="s">
        <v>3061</v>
      </c>
      <c r="R864">
        <v>1743</v>
      </c>
      <c r="S864">
        <v>580</v>
      </c>
    </row>
    <row r="865" spans="1:20">
      <c r="A865" t="s">
        <v>26</v>
      </c>
      <c r="C865" t="s">
        <v>20</v>
      </c>
      <c r="D865" t="s">
        <v>21</v>
      </c>
      <c r="E865" t="s">
        <v>5</v>
      </c>
      <c r="G865" t="s">
        <v>22</v>
      </c>
      <c r="H865">
        <v>827242</v>
      </c>
      <c r="I865">
        <v>828306</v>
      </c>
      <c r="J865" t="s">
        <v>73</v>
      </c>
      <c r="K865" t="s">
        <v>3066</v>
      </c>
      <c r="L865" t="s">
        <v>3066</v>
      </c>
      <c r="N865" t="s">
        <v>288</v>
      </c>
      <c r="Q865" t="s">
        <v>3064</v>
      </c>
      <c r="R865">
        <v>1065</v>
      </c>
      <c r="S865">
        <v>354</v>
      </c>
    </row>
    <row r="866" spans="1:20">
      <c r="A866" t="s">
        <v>26</v>
      </c>
      <c r="C866" t="s">
        <v>20</v>
      </c>
      <c r="D866" t="s">
        <v>21</v>
      </c>
      <c r="E866" t="s">
        <v>5</v>
      </c>
      <c r="G866" t="s">
        <v>22</v>
      </c>
      <c r="H866">
        <v>828516</v>
      </c>
      <c r="I866">
        <v>829805</v>
      </c>
      <c r="J866" t="s">
        <v>73</v>
      </c>
      <c r="K866" t="s">
        <v>3069</v>
      </c>
      <c r="L866" t="s">
        <v>3069</v>
      </c>
      <c r="N866" t="s">
        <v>3070</v>
      </c>
      <c r="Q866" t="s">
        <v>3067</v>
      </c>
      <c r="R866">
        <v>1290</v>
      </c>
      <c r="S866">
        <v>429</v>
      </c>
    </row>
    <row r="867" spans="1:20">
      <c r="A867" t="s">
        <v>26</v>
      </c>
      <c r="C867" t="s">
        <v>20</v>
      </c>
      <c r="D867" t="s">
        <v>21</v>
      </c>
      <c r="E867" t="s">
        <v>5</v>
      </c>
      <c r="G867" t="s">
        <v>22</v>
      </c>
      <c r="H867">
        <v>829964</v>
      </c>
      <c r="I867">
        <v>830437</v>
      </c>
      <c r="J867" t="s">
        <v>23</v>
      </c>
      <c r="K867" t="s">
        <v>3073</v>
      </c>
      <c r="L867" t="s">
        <v>3073</v>
      </c>
      <c r="N867" t="s">
        <v>3074</v>
      </c>
      <c r="Q867" t="s">
        <v>3071</v>
      </c>
      <c r="R867">
        <v>474</v>
      </c>
      <c r="S867">
        <v>157</v>
      </c>
    </row>
    <row r="868" spans="1:20">
      <c r="A868" t="s">
        <v>26</v>
      </c>
      <c r="C868" t="s">
        <v>20</v>
      </c>
      <c r="D868" t="s">
        <v>21</v>
      </c>
      <c r="E868" t="s">
        <v>5</v>
      </c>
      <c r="G868" t="s">
        <v>22</v>
      </c>
      <c r="H868">
        <v>830562</v>
      </c>
      <c r="I868">
        <v>830999</v>
      </c>
      <c r="J868" t="s">
        <v>23</v>
      </c>
      <c r="K868" t="s">
        <v>3077</v>
      </c>
      <c r="L868" t="s">
        <v>3077</v>
      </c>
      <c r="N868" t="s">
        <v>3078</v>
      </c>
      <c r="Q868" t="s">
        <v>3075</v>
      </c>
      <c r="R868">
        <v>438</v>
      </c>
      <c r="S868">
        <v>145</v>
      </c>
    </row>
    <row r="869" spans="1:20">
      <c r="A869" t="s">
        <v>26</v>
      </c>
      <c r="C869" t="s">
        <v>20</v>
      </c>
      <c r="D869" t="s">
        <v>21</v>
      </c>
      <c r="E869" t="s">
        <v>5</v>
      </c>
      <c r="G869" t="s">
        <v>22</v>
      </c>
      <c r="H869">
        <v>831034</v>
      </c>
      <c r="I869">
        <v>831387</v>
      </c>
      <c r="J869" t="s">
        <v>73</v>
      </c>
      <c r="K869" t="s">
        <v>3081</v>
      </c>
      <c r="L869" t="s">
        <v>3081</v>
      </c>
      <c r="N869" t="s">
        <v>36</v>
      </c>
      <c r="Q869" t="s">
        <v>3079</v>
      </c>
      <c r="R869">
        <v>354</v>
      </c>
      <c r="S869">
        <v>117</v>
      </c>
    </row>
    <row r="870" spans="1:20">
      <c r="A870" t="s">
        <v>26</v>
      </c>
      <c r="C870" t="s">
        <v>20</v>
      </c>
      <c r="D870" t="s">
        <v>21</v>
      </c>
      <c r="E870" t="s">
        <v>5</v>
      </c>
      <c r="G870" t="s">
        <v>22</v>
      </c>
      <c r="H870">
        <v>831590</v>
      </c>
      <c r="I870">
        <v>832474</v>
      </c>
      <c r="J870" t="s">
        <v>23</v>
      </c>
      <c r="K870" t="s">
        <v>3084</v>
      </c>
      <c r="L870" t="s">
        <v>3084</v>
      </c>
      <c r="N870" t="s">
        <v>36</v>
      </c>
      <c r="Q870" t="s">
        <v>3082</v>
      </c>
      <c r="R870">
        <v>885</v>
      </c>
      <c r="S870">
        <v>294</v>
      </c>
    </row>
    <row r="871" spans="1:20">
      <c r="A871" t="s">
        <v>53</v>
      </c>
      <c r="C871" t="s">
        <v>20</v>
      </c>
      <c r="D871" t="s">
        <v>21</v>
      </c>
      <c r="E871" t="s">
        <v>5</v>
      </c>
      <c r="G871" t="s">
        <v>22</v>
      </c>
      <c r="H871">
        <v>832703</v>
      </c>
      <c r="I871">
        <v>834257</v>
      </c>
      <c r="J871" t="s">
        <v>23</v>
      </c>
      <c r="N871" t="s">
        <v>56</v>
      </c>
      <c r="Q871" t="s">
        <v>3085</v>
      </c>
      <c r="R871">
        <v>1555</v>
      </c>
    </row>
    <row r="872" spans="1:20">
      <c r="A872" t="s">
        <v>53</v>
      </c>
      <c r="C872" t="s">
        <v>20</v>
      </c>
      <c r="D872" t="s">
        <v>21</v>
      </c>
      <c r="E872" t="s">
        <v>5</v>
      </c>
      <c r="G872" t="s">
        <v>22</v>
      </c>
      <c r="H872">
        <v>834428</v>
      </c>
      <c r="I872">
        <v>837361</v>
      </c>
      <c r="J872" t="s">
        <v>23</v>
      </c>
      <c r="N872" t="s">
        <v>68</v>
      </c>
      <c r="Q872" t="s">
        <v>3087</v>
      </c>
      <c r="R872">
        <v>2934</v>
      </c>
    </row>
    <row r="873" spans="1:20">
      <c r="A873" t="s">
        <v>53</v>
      </c>
      <c r="C873" t="s">
        <v>20</v>
      </c>
      <c r="D873" t="s">
        <v>21</v>
      </c>
      <c r="E873" t="s">
        <v>5</v>
      </c>
      <c r="G873" t="s">
        <v>22</v>
      </c>
      <c r="H873">
        <v>837460</v>
      </c>
      <c r="I873">
        <v>837574</v>
      </c>
      <c r="J873" t="s">
        <v>23</v>
      </c>
      <c r="N873" t="s">
        <v>72</v>
      </c>
      <c r="O873" t="s">
        <v>69</v>
      </c>
      <c r="Q873" t="s">
        <v>3089</v>
      </c>
      <c r="R873">
        <v>115</v>
      </c>
    </row>
    <row r="874" spans="1:20">
      <c r="A874" t="s">
        <v>57</v>
      </c>
      <c r="C874" t="s">
        <v>20</v>
      </c>
      <c r="D874" t="s">
        <v>21</v>
      </c>
      <c r="E874" t="s">
        <v>5</v>
      </c>
      <c r="G874" t="s">
        <v>22</v>
      </c>
      <c r="H874">
        <v>837584</v>
      </c>
      <c r="I874">
        <v>837658</v>
      </c>
      <c r="J874" t="s">
        <v>23</v>
      </c>
      <c r="N874" t="s">
        <v>752</v>
      </c>
      <c r="Q874" t="s">
        <v>3091</v>
      </c>
      <c r="R874">
        <v>75</v>
      </c>
      <c r="T874" t="s">
        <v>753</v>
      </c>
    </row>
    <row r="875" spans="1:20">
      <c r="A875" t="s">
        <v>57</v>
      </c>
      <c r="C875" t="s">
        <v>20</v>
      </c>
      <c r="D875" t="s">
        <v>21</v>
      </c>
      <c r="E875" t="s">
        <v>5</v>
      </c>
      <c r="G875" t="s">
        <v>22</v>
      </c>
      <c r="H875">
        <v>837664</v>
      </c>
      <c r="I875">
        <v>837754</v>
      </c>
      <c r="J875" t="s">
        <v>23</v>
      </c>
      <c r="N875" t="s">
        <v>103</v>
      </c>
      <c r="Q875" t="s">
        <v>3093</v>
      </c>
      <c r="R875">
        <v>91</v>
      </c>
      <c r="T875" t="s">
        <v>3095</v>
      </c>
    </row>
    <row r="876" spans="1:20">
      <c r="A876" t="s">
        <v>57</v>
      </c>
      <c r="C876" t="s">
        <v>20</v>
      </c>
      <c r="D876" t="s">
        <v>21</v>
      </c>
      <c r="E876" t="s">
        <v>5</v>
      </c>
      <c r="G876" t="s">
        <v>22</v>
      </c>
      <c r="H876">
        <v>837791</v>
      </c>
      <c r="I876">
        <v>837862</v>
      </c>
      <c r="J876" t="s">
        <v>23</v>
      </c>
      <c r="N876" t="s">
        <v>318</v>
      </c>
      <c r="Q876" t="s">
        <v>3096</v>
      </c>
      <c r="R876">
        <v>72</v>
      </c>
      <c r="T876" t="s">
        <v>319</v>
      </c>
    </row>
    <row r="877" spans="1:20">
      <c r="A877" t="s">
        <v>57</v>
      </c>
      <c r="C877" t="s">
        <v>20</v>
      </c>
      <c r="D877" t="s">
        <v>21</v>
      </c>
      <c r="E877" t="s">
        <v>5</v>
      </c>
      <c r="G877" t="s">
        <v>22</v>
      </c>
      <c r="H877">
        <v>837873</v>
      </c>
      <c r="I877">
        <v>837948</v>
      </c>
      <c r="J877" t="s">
        <v>23</v>
      </c>
      <c r="N877" t="s">
        <v>403</v>
      </c>
      <c r="Q877" t="s">
        <v>3098</v>
      </c>
      <c r="R877">
        <v>76</v>
      </c>
      <c r="T877" t="s">
        <v>404</v>
      </c>
    </row>
    <row r="878" spans="1:20">
      <c r="A878" t="s">
        <v>57</v>
      </c>
      <c r="C878" t="s">
        <v>20</v>
      </c>
      <c r="D878" t="s">
        <v>21</v>
      </c>
      <c r="E878" t="s">
        <v>5</v>
      </c>
      <c r="G878" t="s">
        <v>22</v>
      </c>
      <c r="H878">
        <v>837956</v>
      </c>
      <c r="I878">
        <v>838032</v>
      </c>
      <c r="J878" t="s">
        <v>23</v>
      </c>
      <c r="N878" t="s">
        <v>314</v>
      </c>
      <c r="Q878" t="s">
        <v>3100</v>
      </c>
      <c r="R878">
        <v>77</v>
      </c>
      <c r="T878" t="s">
        <v>315</v>
      </c>
    </row>
    <row r="879" spans="1:20">
      <c r="A879" t="s">
        <v>57</v>
      </c>
      <c r="C879" t="s">
        <v>20</v>
      </c>
      <c r="D879" t="s">
        <v>21</v>
      </c>
      <c r="E879" t="s">
        <v>5</v>
      </c>
      <c r="G879" t="s">
        <v>22</v>
      </c>
      <c r="H879">
        <v>838039</v>
      </c>
      <c r="I879">
        <v>838115</v>
      </c>
      <c r="J879" t="s">
        <v>23</v>
      </c>
      <c r="N879" t="s">
        <v>2205</v>
      </c>
      <c r="Q879" t="s">
        <v>3102</v>
      </c>
      <c r="R879">
        <v>77</v>
      </c>
      <c r="T879" t="s">
        <v>2206</v>
      </c>
    </row>
    <row r="880" spans="1:20">
      <c r="A880" t="s">
        <v>57</v>
      </c>
      <c r="C880" t="s">
        <v>20</v>
      </c>
      <c r="D880" t="s">
        <v>21</v>
      </c>
      <c r="E880" t="s">
        <v>5</v>
      </c>
      <c r="G880" t="s">
        <v>22</v>
      </c>
      <c r="H880">
        <v>838126</v>
      </c>
      <c r="I880">
        <v>838201</v>
      </c>
      <c r="J880" t="s">
        <v>23</v>
      </c>
      <c r="N880" t="s">
        <v>3106</v>
      </c>
      <c r="Q880" t="s">
        <v>3104</v>
      </c>
      <c r="R880">
        <v>76</v>
      </c>
      <c r="T880" t="s">
        <v>3107</v>
      </c>
    </row>
    <row r="881" spans="1:20">
      <c r="A881" t="s">
        <v>57</v>
      </c>
      <c r="C881" t="s">
        <v>20</v>
      </c>
      <c r="D881" t="s">
        <v>21</v>
      </c>
      <c r="E881" t="s">
        <v>5</v>
      </c>
      <c r="G881" t="s">
        <v>22</v>
      </c>
      <c r="H881">
        <v>838205</v>
      </c>
      <c r="I881">
        <v>838277</v>
      </c>
      <c r="J881" t="s">
        <v>23</v>
      </c>
      <c r="N881" t="s">
        <v>407</v>
      </c>
      <c r="Q881" t="s">
        <v>3108</v>
      </c>
      <c r="R881">
        <v>73</v>
      </c>
      <c r="T881" t="s">
        <v>408</v>
      </c>
    </row>
    <row r="882" spans="1:20">
      <c r="A882" t="s">
        <v>57</v>
      </c>
      <c r="C882" t="s">
        <v>20</v>
      </c>
      <c r="D882" t="s">
        <v>21</v>
      </c>
      <c r="E882" t="s">
        <v>5</v>
      </c>
      <c r="G882" t="s">
        <v>22</v>
      </c>
      <c r="H882">
        <v>838289</v>
      </c>
      <c r="I882">
        <v>838373</v>
      </c>
      <c r="J882" t="s">
        <v>23</v>
      </c>
      <c r="N882" t="s">
        <v>844</v>
      </c>
      <c r="Q882" t="s">
        <v>3110</v>
      </c>
      <c r="R882">
        <v>85</v>
      </c>
      <c r="T882" t="s">
        <v>845</v>
      </c>
    </row>
    <row r="883" spans="1:20">
      <c r="A883" t="s">
        <v>57</v>
      </c>
      <c r="C883" t="s">
        <v>20</v>
      </c>
      <c r="D883" t="s">
        <v>21</v>
      </c>
      <c r="E883" t="s">
        <v>5</v>
      </c>
      <c r="G883" t="s">
        <v>22</v>
      </c>
      <c r="H883">
        <v>838384</v>
      </c>
      <c r="I883">
        <v>838457</v>
      </c>
      <c r="J883" t="s">
        <v>23</v>
      </c>
      <c r="N883" t="s">
        <v>3114</v>
      </c>
      <c r="Q883" t="s">
        <v>3112</v>
      </c>
      <c r="R883">
        <v>74</v>
      </c>
      <c r="T883" t="s">
        <v>3115</v>
      </c>
    </row>
    <row r="884" spans="1:20">
      <c r="A884" t="s">
        <v>57</v>
      </c>
      <c r="C884" t="s">
        <v>20</v>
      </c>
      <c r="D884" t="s">
        <v>21</v>
      </c>
      <c r="E884" t="s">
        <v>5</v>
      </c>
      <c r="G884" t="s">
        <v>22</v>
      </c>
      <c r="H884">
        <v>838487</v>
      </c>
      <c r="I884">
        <v>838562</v>
      </c>
      <c r="J884" t="s">
        <v>23</v>
      </c>
      <c r="N884" t="s">
        <v>3118</v>
      </c>
      <c r="Q884" t="s">
        <v>3116</v>
      </c>
      <c r="R884">
        <v>76</v>
      </c>
      <c r="T884" t="s">
        <v>3119</v>
      </c>
    </row>
    <row r="885" spans="1:20">
      <c r="A885" t="s">
        <v>57</v>
      </c>
      <c r="C885" t="s">
        <v>20</v>
      </c>
      <c r="D885" t="s">
        <v>21</v>
      </c>
      <c r="E885" t="s">
        <v>5</v>
      </c>
      <c r="G885" t="s">
        <v>22</v>
      </c>
      <c r="H885">
        <v>838572</v>
      </c>
      <c r="I885">
        <v>838643</v>
      </c>
      <c r="J885" t="s">
        <v>23</v>
      </c>
      <c r="N885" t="s">
        <v>848</v>
      </c>
      <c r="Q885" t="s">
        <v>3120</v>
      </c>
      <c r="R885">
        <v>72</v>
      </c>
      <c r="T885" t="s">
        <v>849</v>
      </c>
    </row>
    <row r="886" spans="1:20">
      <c r="A886" t="s">
        <v>57</v>
      </c>
      <c r="C886" t="s">
        <v>20</v>
      </c>
      <c r="D886" t="s">
        <v>21</v>
      </c>
      <c r="E886" t="s">
        <v>5</v>
      </c>
      <c r="G886" t="s">
        <v>22</v>
      </c>
      <c r="H886">
        <v>838697</v>
      </c>
      <c r="I886">
        <v>838771</v>
      </c>
      <c r="J886" t="s">
        <v>23</v>
      </c>
      <c r="N886" t="s">
        <v>419</v>
      </c>
      <c r="Q886" t="s">
        <v>3122</v>
      </c>
      <c r="R886">
        <v>75</v>
      </c>
      <c r="T886" t="s">
        <v>420</v>
      </c>
    </row>
    <row r="887" spans="1:20">
      <c r="A887" t="s">
        <v>57</v>
      </c>
      <c r="C887" t="s">
        <v>20</v>
      </c>
      <c r="D887" t="s">
        <v>21</v>
      </c>
      <c r="E887" t="s">
        <v>5</v>
      </c>
      <c r="G887" t="s">
        <v>22</v>
      </c>
      <c r="H887">
        <v>838778</v>
      </c>
      <c r="I887">
        <v>838848</v>
      </c>
      <c r="J887" t="s">
        <v>23</v>
      </c>
      <c r="N887" t="s">
        <v>3126</v>
      </c>
      <c r="Q887" t="s">
        <v>3124</v>
      </c>
      <c r="R887">
        <v>71</v>
      </c>
      <c r="T887" t="s">
        <v>3127</v>
      </c>
    </row>
    <row r="888" spans="1:20">
      <c r="A888" t="s">
        <v>57</v>
      </c>
      <c r="C888" t="s">
        <v>20</v>
      </c>
      <c r="D888" t="s">
        <v>21</v>
      </c>
      <c r="E888" t="s">
        <v>5</v>
      </c>
      <c r="G888" t="s">
        <v>22</v>
      </c>
      <c r="H888">
        <v>838856</v>
      </c>
      <c r="I888">
        <v>838944</v>
      </c>
      <c r="J888" t="s">
        <v>23</v>
      </c>
      <c r="N888" t="s">
        <v>415</v>
      </c>
      <c r="Q888" t="s">
        <v>3128</v>
      </c>
      <c r="R888">
        <v>89</v>
      </c>
      <c r="T888" t="s">
        <v>423</v>
      </c>
    </row>
    <row r="889" spans="1:20">
      <c r="A889" t="s">
        <v>57</v>
      </c>
      <c r="C889" t="s">
        <v>20</v>
      </c>
      <c r="D889" t="s">
        <v>21</v>
      </c>
      <c r="E889" t="s">
        <v>5</v>
      </c>
      <c r="G889" t="s">
        <v>22</v>
      </c>
      <c r="H889">
        <v>839191</v>
      </c>
      <c r="I889">
        <v>839272</v>
      </c>
      <c r="J889" t="s">
        <v>23</v>
      </c>
      <c r="N889" t="s">
        <v>415</v>
      </c>
      <c r="Q889" t="s">
        <v>3130</v>
      </c>
      <c r="R889">
        <v>82</v>
      </c>
      <c r="T889" t="s">
        <v>3132</v>
      </c>
    </row>
    <row r="890" spans="1:20">
      <c r="A890" t="s">
        <v>26</v>
      </c>
      <c r="C890" t="s">
        <v>20</v>
      </c>
      <c r="D890" t="s">
        <v>21</v>
      </c>
      <c r="E890" t="s">
        <v>5</v>
      </c>
      <c r="G890" t="s">
        <v>22</v>
      </c>
      <c r="H890">
        <v>839369</v>
      </c>
      <c r="I890">
        <v>839988</v>
      </c>
      <c r="J890" t="s">
        <v>23</v>
      </c>
      <c r="N890" t="s">
        <v>2034</v>
      </c>
      <c r="Q890" t="s">
        <v>3133</v>
      </c>
      <c r="R890">
        <v>620</v>
      </c>
      <c r="T890" t="s">
        <v>1292</v>
      </c>
    </row>
    <row r="891" spans="1:20">
      <c r="A891" t="s">
        <v>26</v>
      </c>
      <c r="C891" t="s">
        <v>20</v>
      </c>
      <c r="D891" t="s">
        <v>21</v>
      </c>
      <c r="E891" t="s">
        <v>5</v>
      </c>
      <c r="G891" t="s">
        <v>22</v>
      </c>
      <c r="H891">
        <v>840026</v>
      </c>
      <c r="I891">
        <v>840724</v>
      </c>
      <c r="J891" t="s">
        <v>23</v>
      </c>
      <c r="K891" t="s">
        <v>3137</v>
      </c>
      <c r="L891" t="s">
        <v>3137</v>
      </c>
      <c r="N891" t="s">
        <v>3138</v>
      </c>
      <c r="Q891" t="s">
        <v>3135</v>
      </c>
      <c r="R891">
        <v>699</v>
      </c>
      <c r="S891">
        <v>232</v>
      </c>
    </row>
    <row r="892" spans="1:20">
      <c r="A892" t="s">
        <v>26</v>
      </c>
      <c r="C892" t="s">
        <v>20</v>
      </c>
      <c r="D892" t="s">
        <v>21</v>
      </c>
      <c r="E892" t="s">
        <v>5</v>
      </c>
      <c r="G892" t="s">
        <v>22</v>
      </c>
      <c r="H892">
        <v>841006</v>
      </c>
      <c r="I892">
        <v>842778</v>
      </c>
      <c r="J892" t="s">
        <v>23</v>
      </c>
      <c r="K892" t="s">
        <v>3141</v>
      </c>
      <c r="L892" t="s">
        <v>3141</v>
      </c>
      <c r="N892" t="s">
        <v>3142</v>
      </c>
      <c r="Q892" t="s">
        <v>3139</v>
      </c>
      <c r="R892">
        <v>1773</v>
      </c>
      <c r="S892">
        <v>590</v>
      </c>
    </row>
    <row r="893" spans="1:20">
      <c r="A893" t="s">
        <v>26</v>
      </c>
      <c r="C893" t="s">
        <v>20</v>
      </c>
      <c r="D893" t="s">
        <v>21</v>
      </c>
      <c r="E893" t="s">
        <v>5</v>
      </c>
      <c r="G893" t="s">
        <v>22</v>
      </c>
      <c r="H893">
        <v>842819</v>
      </c>
      <c r="I893">
        <v>844174</v>
      </c>
      <c r="J893" t="s">
        <v>73</v>
      </c>
      <c r="K893" t="s">
        <v>3145</v>
      </c>
      <c r="L893" t="s">
        <v>3145</v>
      </c>
      <c r="N893" t="s">
        <v>1987</v>
      </c>
      <c r="Q893" t="s">
        <v>3143</v>
      </c>
      <c r="R893">
        <v>1356</v>
      </c>
      <c r="S893">
        <v>451</v>
      </c>
    </row>
    <row r="894" spans="1:20">
      <c r="A894" t="s">
        <v>26</v>
      </c>
      <c r="C894" t="s">
        <v>20</v>
      </c>
      <c r="D894" t="s">
        <v>21</v>
      </c>
      <c r="E894" t="s">
        <v>5</v>
      </c>
      <c r="G894" t="s">
        <v>22</v>
      </c>
      <c r="H894">
        <v>844429</v>
      </c>
      <c r="I894">
        <v>844608</v>
      </c>
      <c r="J894" t="s">
        <v>23</v>
      </c>
      <c r="K894" t="s">
        <v>3148</v>
      </c>
      <c r="L894" t="s">
        <v>3148</v>
      </c>
      <c r="N894" t="s">
        <v>386</v>
      </c>
      <c r="Q894" t="s">
        <v>3146</v>
      </c>
      <c r="R894">
        <v>180</v>
      </c>
      <c r="S894">
        <v>59</v>
      </c>
    </row>
    <row r="895" spans="1:20">
      <c r="A895" t="s">
        <v>26</v>
      </c>
      <c r="C895" t="s">
        <v>20</v>
      </c>
      <c r="D895" t="s">
        <v>21</v>
      </c>
      <c r="E895" t="s">
        <v>5</v>
      </c>
      <c r="G895" t="s">
        <v>22</v>
      </c>
      <c r="H895">
        <v>844611</v>
      </c>
      <c r="I895">
        <v>846332</v>
      </c>
      <c r="J895" t="s">
        <v>23</v>
      </c>
      <c r="K895" t="s">
        <v>3151</v>
      </c>
      <c r="L895" t="s">
        <v>3151</v>
      </c>
      <c r="N895" t="s">
        <v>3152</v>
      </c>
      <c r="Q895" t="s">
        <v>3149</v>
      </c>
      <c r="R895">
        <v>1722</v>
      </c>
      <c r="S895">
        <v>573</v>
      </c>
    </row>
    <row r="896" spans="1:20">
      <c r="A896" t="s">
        <v>26</v>
      </c>
      <c r="C896" t="s">
        <v>20</v>
      </c>
      <c r="D896" t="s">
        <v>21</v>
      </c>
      <c r="E896" t="s">
        <v>5</v>
      </c>
      <c r="G896" t="s">
        <v>22</v>
      </c>
      <c r="H896">
        <v>846401</v>
      </c>
      <c r="I896">
        <v>847357</v>
      </c>
      <c r="J896" t="s">
        <v>23</v>
      </c>
      <c r="K896" t="s">
        <v>3155</v>
      </c>
      <c r="L896" t="s">
        <v>3155</v>
      </c>
      <c r="N896" t="s">
        <v>3156</v>
      </c>
      <c r="Q896" t="s">
        <v>3153</v>
      </c>
      <c r="R896">
        <v>957</v>
      </c>
      <c r="S896">
        <v>318</v>
      </c>
    </row>
    <row r="897" spans="1:20">
      <c r="A897" t="s">
        <v>26</v>
      </c>
      <c r="C897" t="s">
        <v>20</v>
      </c>
      <c r="D897" t="s">
        <v>21</v>
      </c>
      <c r="E897" t="s">
        <v>5</v>
      </c>
      <c r="G897" t="s">
        <v>22</v>
      </c>
      <c r="H897">
        <v>847370</v>
      </c>
      <c r="I897">
        <v>848275</v>
      </c>
      <c r="J897" t="s">
        <v>23</v>
      </c>
      <c r="K897" t="s">
        <v>3159</v>
      </c>
      <c r="L897" t="s">
        <v>3159</v>
      </c>
      <c r="N897" t="s">
        <v>3160</v>
      </c>
      <c r="Q897" t="s">
        <v>3157</v>
      </c>
      <c r="R897">
        <v>906</v>
      </c>
      <c r="S897">
        <v>301</v>
      </c>
    </row>
    <row r="898" spans="1:20">
      <c r="A898" t="s">
        <v>26</v>
      </c>
      <c r="C898" t="s">
        <v>20</v>
      </c>
      <c r="D898" t="s">
        <v>21</v>
      </c>
      <c r="E898" t="s">
        <v>5</v>
      </c>
      <c r="G898" t="s">
        <v>22</v>
      </c>
      <c r="H898">
        <v>848272</v>
      </c>
      <c r="I898">
        <v>849258</v>
      </c>
      <c r="J898" t="s">
        <v>23</v>
      </c>
      <c r="K898" t="s">
        <v>3163</v>
      </c>
      <c r="L898" t="s">
        <v>3163</v>
      </c>
      <c r="N898" t="s">
        <v>3164</v>
      </c>
      <c r="Q898" t="s">
        <v>3161</v>
      </c>
      <c r="R898">
        <v>987</v>
      </c>
      <c r="S898">
        <v>328</v>
      </c>
    </row>
    <row r="899" spans="1:20">
      <c r="A899" t="s">
        <v>26</v>
      </c>
      <c r="C899" t="s">
        <v>20</v>
      </c>
      <c r="D899" t="s">
        <v>21</v>
      </c>
      <c r="E899" t="s">
        <v>5</v>
      </c>
      <c r="G899" t="s">
        <v>22</v>
      </c>
      <c r="H899">
        <v>849251</v>
      </c>
      <c r="I899">
        <v>850216</v>
      </c>
      <c r="J899" t="s">
        <v>23</v>
      </c>
      <c r="K899" t="s">
        <v>3167</v>
      </c>
      <c r="L899" t="s">
        <v>3167</v>
      </c>
      <c r="N899" t="s">
        <v>1752</v>
      </c>
      <c r="Q899" t="s">
        <v>3165</v>
      </c>
      <c r="R899">
        <v>966</v>
      </c>
      <c r="S899">
        <v>321</v>
      </c>
    </row>
    <row r="900" spans="1:20">
      <c r="A900" t="s">
        <v>26</v>
      </c>
      <c r="C900" t="s">
        <v>20</v>
      </c>
      <c r="D900" t="s">
        <v>21</v>
      </c>
      <c r="E900" t="s">
        <v>5</v>
      </c>
      <c r="G900" t="s">
        <v>22</v>
      </c>
      <c r="H900">
        <v>850288</v>
      </c>
      <c r="I900">
        <v>851733</v>
      </c>
      <c r="J900" t="s">
        <v>73</v>
      </c>
      <c r="K900" t="s">
        <v>3170</v>
      </c>
      <c r="L900" t="s">
        <v>3170</v>
      </c>
      <c r="N900" t="s">
        <v>2179</v>
      </c>
      <c r="Q900" t="s">
        <v>3168</v>
      </c>
      <c r="R900">
        <v>1446</v>
      </c>
      <c r="S900">
        <v>481</v>
      </c>
    </row>
    <row r="901" spans="1:20">
      <c r="A901" t="s">
        <v>26</v>
      </c>
      <c r="C901" t="s">
        <v>20</v>
      </c>
      <c r="D901" t="s">
        <v>21</v>
      </c>
      <c r="E901" t="s">
        <v>5</v>
      </c>
      <c r="G901" t="s">
        <v>22</v>
      </c>
      <c r="H901">
        <v>851990</v>
      </c>
      <c r="I901">
        <v>852925</v>
      </c>
      <c r="J901" t="s">
        <v>23</v>
      </c>
      <c r="K901" t="s">
        <v>3173</v>
      </c>
      <c r="L901" t="s">
        <v>3173</v>
      </c>
      <c r="N901" t="s">
        <v>3174</v>
      </c>
      <c r="Q901" t="s">
        <v>3171</v>
      </c>
      <c r="R901">
        <v>936</v>
      </c>
      <c r="S901">
        <v>311</v>
      </c>
    </row>
    <row r="902" spans="1:20">
      <c r="A902" t="s">
        <v>26</v>
      </c>
      <c r="C902" t="s">
        <v>20</v>
      </c>
      <c r="D902" t="s">
        <v>21</v>
      </c>
      <c r="E902" t="s">
        <v>5</v>
      </c>
      <c r="G902" t="s">
        <v>22</v>
      </c>
      <c r="H902">
        <v>853150</v>
      </c>
      <c r="I902">
        <v>853917</v>
      </c>
      <c r="J902" t="s">
        <v>23</v>
      </c>
      <c r="K902" t="s">
        <v>3177</v>
      </c>
      <c r="L902" t="s">
        <v>3177</v>
      </c>
      <c r="N902" t="s">
        <v>3178</v>
      </c>
      <c r="Q902" t="s">
        <v>3175</v>
      </c>
      <c r="R902">
        <v>768</v>
      </c>
      <c r="S902">
        <v>255</v>
      </c>
    </row>
    <row r="903" spans="1:20">
      <c r="A903" t="s">
        <v>26</v>
      </c>
      <c r="C903" t="s">
        <v>20</v>
      </c>
      <c r="D903" t="s">
        <v>21</v>
      </c>
      <c r="E903" t="s">
        <v>5</v>
      </c>
      <c r="G903" t="s">
        <v>22</v>
      </c>
      <c r="H903">
        <v>853933</v>
      </c>
      <c r="I903">
        <v>854922</v>
      </c>
      <c r="J903" t="s">
        <v>23</v>
      </c>
      <c r="K903" t="s">
        <v>3181</v>
      </c>
      <c r="L903" t="s">
        <v>3181</v>
      </c>
      <c r="N903" t="s">
        <v>3182</v>
      </c>
      <c r="Q903" t="s">
        <v>3179</v>
      </c>
      <c r="R903">
        <v>990</v>
      </c>
      <c r="S903">
        <v>329</v>
      </c>
    </row>
    <row r="904" spans="1:20">
      <c r="A904" t="s">
        <v>26</v>
      </c>
      <c r="C904" t="s">
        <v>20</v>
      </c>
      <c r="D904" t="s">
        <v>21</v>
      </c>
      <c r="E904" t="s">
        <v>5</v>
      </c>
      <c r="G904" t="s">
        <v>22</v>
      </c>
      <c r="H904">
        <v>854922</v>
      </c>
      <c r="I904">
        <v>855755</v>
      </c>
      <c r="J904" t="s">
        <v>23</v>
      </c>
      <c r="K904" t="s">
        <v>3185</v>
      </c>
      <c r="L904" t="s">
        <v>3185</v>
      </c>
      <c r="N904" t="s">
        <v>924</v>
      </c>
      <c r="Q904" t="s">
        <v>3183</v>
      </c>
      <c r="R904">
        <v>834</v>
      </c>
      <c r="S904">
        <v>277</v>
      </c>
    </row>
    <row r="905" spans="1:20">
      <c r="A905" t="s">
        <v>26</v>
      </c>
      <c r="C905" t="s">
        <v>20</v>
      </c>
      <c r="D905" t="s">
        <v>21</v>
      </c>
      <c r="E905" t="s">
        <v>5</v>
      </c>
      <c r="G905" t="s">
        <v>22</v>
      </c>
      <c r="H905">
        <v>855780</v>
      </c>
      <c r="I905">
        <v>856916</v>
      </c>
      <c r="J905" t="s">
        <v>23</v>
      </c>
      <c r="K905" t="s">
        <v>3188</v>
      </c>
      <c r="L905" t="s">
        <v>3188</v>
      </c>
      <c r="N905" t="s">
        <v>3189</v>
      </c>
      <c r="Q905" t="s">
        <v>3186</v>
      </c>
      <c r="R905">
        <v>1137</v>
      </c>
      <c r="S905">
        <v>378</v>
      </c>
    </row>
    <row r="906" spans="1:20">
      <c r="A906" t="s">
        <v>26</v>
      </c>
      <c r="C906" t="s">
        <v>20</v>
      </c>
      <c r="D906" t="s">
        <v>21</v>
      </c>
      <c r="E906" t="s">
        <v>5</v>
      </c>
      <c r="G906" t="s">
        <v>22</v>
      </c>
      <c r="H906">
        <v>857091</v>
      </c>
      <c r="I906">
        <v>857360</v>
      </c>
      <c r="J906" t="s">
        <v>23</v>
      </c>
      <c r="K906" t="s">
        <v>3192</v>
      </c>
      <c r="L906" t="s">
        <v>3192</v>
      </c>
      <c r="N906" t="s">
        <v>627</v>
      </c>
      <c r="Q906" t="s">
        <v>3190</v>
      </c>
      <c r="R906">
        <v>270</v>
      </c>
      <c r="S906">
        <v>89</v>
      </c>
    </row>
    <row r="907" spans="1:20">
      <c r="A907" t="s">
        <v>26</v>
      </c>
      <c r="C907" t="s">
        <v>20</v>
      </c>
      <c r="D907" t="s">
        <v>21</v>
      </c>
      <c r="E907" t="s">
        <v>5</v>
      </c>
      <c r="G907" t="s">
        <v>22</v>
      </c>
      <c r="H907">
        <v>857381</v>
      </c>
      <c r="I907">
        <v>857848</v>
      </c>
      <c r="J907" t="s">
        <v>73</v>
      </c>
      <c r="K907" t="s">
        <v>3195</v>
      </c>
      <c r="L907" t="s">
        <v>3195</v>
      </c>
      <c r="N907" t="s">
        <v>36</v>
      </c>
      <c r="Q907" t="s">
        <v>3193</v>
      </c>
      <c r="R907">
        <v>468</v>
      </c>
      <c r="S907">
        <v>155</v>
      </c>
    </row>
    <row r="908" spans="1:20">
      <c r="A908" t="s">
        <v>26</v>
      </c>
      <c r="C908" t="s">
        <v>20</v>
      </c>
      <c r="D908" t="s">
        <v>21</v>
      </c>
      <c r="E908" t="s">
        <v>5</v>
      </c>
      <c r="G908" t="s">
        <v>22</v>
      </c>
      <c r="H908">
        <v>857845</v>
      </c>
      <c r="I908">
        <v>858048</v>
      </c>
      <c r="J908" t="s">
        <v>73</v>
      </c>
      <c r="K908" t="s">
        <v>3198</v>
      </c>
      <c r="L908" t="s">
        <v>3198</v>
      </c>
      <c r="N908" t="s">
        <v>386</v>
      </c>
      <c r="Q908" t="s">
        <v>3196</v>
      </c>
      <c r="R908">
        <v>204</v>
      </c>
      <c r="S908">
        <v>67</v>
      </c>
    </row>
    <row r="909" spans="1:20">
      <c r="A909" t="s">
        <v>57</v>
      </c>
      <c r="C909" t="s">
        <v>20</v>
      </c>
      <c r="D909" t="s">
        <v>21</v>
      </c>
      <c r="E909" t="s">
        <v>5</v>
      </c>
      <c r="G909" t="s">
        <v>22</v>
      </c>
      <c r="H909">
        <v>858237</v>
      </c>
      <c r="I909">
        <v>858310</v>
      </c>
      <c r="J909" t="s">
        <v>23</v>
      </c>
      <c r="N909" t="s">
        <v>419</v>
      </c>
      <c r="Q909" t="s">
        <v>3199</v>
      </c>
      <c r="R909">
        <v>74</v>
      </c>
      <c r="T909" t="s">
        <v>2194</v>
      </c>
    </row>
    <row r="910" spans="1:20">
      <c r="A910" t="s">
        <v>26</v>
      </c>
      <c r="C910" t="s">
        <v>20</v>
      </c>
      <c r="D910" t="s">
        <v>21</v>
      </c>
      <c r="E910" t="s">
        <v>5</v>
      </c>
      <c r="G910" t="s">
        <v>22</v>
      </c>
      <c r="H910">
        <v>858400</v>
      </c>
      <c r="I910">
        <v>859023</v>
      </c>
      <c r="J910" t="s">
        <v>73</v>
      </c>
      <c r="K910" t="s">
        <v>3203</v>
      </c>
      <c r="L910" t="s">
        <v>3203</v>
      </c>
      <c r="N910" t="s">
        <v>36</v>
      </c>
      <c r="Q910" t="s">
        <v>3201</v>
      </c>
      <c r="R910">
        <v>624</v>
      </c>
      <c r="S910">
        <v>207</v>
      </c>
    </row>
    <row r="911" spans="1:20">
      <c r="A911" t="s">
        <v>26</v>
      </c>
      <c r="C911" t="s">
        <v>20</v>
      </c>
      <c r="D911" t="s">
        <v>21</v>
      </c>
      <c r="E911" t="s">
        <v>5</v>
      </c>
      <c r="G911" t="s">
        <v>22</v>
      </c>
      <c r="H911">
        <v>859108</v>
      </c>
      <c r="I911">
        <v>860268</v>
      </c>
      <c r="J911" t="s">
        <v>23</v>
      </c>
      <c r="K911" t="s">
        <v>3206</v>
      </c>
      <c r="L911" t="s">
        <v>3206</v>
      </c>
      <c r="N911" t="s">
        <v>3207</v>
      </c>
      <c r="Q911" t="s">
        <v>3204</v>
      </c>
      <c r="R911">
        <v>1161</v>
      </c>
      <c r="S911">
        <v>386</v>
      </c>
    </row>
    <row r="912" spans="1:20">
      <c r="A912" t="s">
        <v>26</v>
      </c>
      <c r="C912" t="s">
        <v>20</v>
      </c>
      <c r="D912" t="s">
        <v>21</v>
      </c>
      <c r="E912" t="s">
        <v>5</v>
      </c>
      <c r="G912" t="s">
        <v>22</v>
      </c>
      <c r="H912">
        <v>860345</v>
      </c>
      <c r="I912">
        <v>861256</v>
      </c>
      <c r="J912" t="s">
        <v>23</v>
      </c>
      <c r="K912" t="s">
        <v>3210</v>
      </c>
      <c r="L912" t="s">
        <v>3210</v>
      </c>
      <c r="N912" t="s">
        <v>36</v>
      </c>
      <c r="Q912" t="s">
        <v>3208</v>
      </c>
      <c r="R912">
        <v>912</v>
      </c>
      <c r="S912">
        <v>303</v>
      </c>
    </row>
    <row r="913" spans="1:19">
      <c r="A913" t="s">
        <v>26</v>
      </c>
      <c r="C913" t="s">
        <v>20</v>
      </c>
      <c r="D913" t="s">
        <v>21</v>
      </c>
      <c r="E913" t="s">
        <v>5</v>
      </c>
      <c r="G913" t="s">
        <v>22</v>
      </c>
      <c r="H913">
        <v>861302</v>
      </c>
      <c r="I913">
        <v>861775</v>
      </c>
      <c r="J913" t="s">
        <v>23</v>
      </c>
      <c r="K913" t="s">
        <v>3213</v>
      </c>
      <c r="L913" t="s">
        <v>3213</v>
      </c>
      <c r="N913" t="s">
        <v>3214</v>
      </c>
      <c r="Q913" t="s">
        <v>3211</v>
      </c>
      <c r="R913">
        <v>474</v>
      </c>
      <c r="S913">
        <v>157</v>
      </c>
    </row>
    <row r="914" spans="1:19">
      <c r="A914" t="s">
        <v>26</v>
      </c>
      <c r="C914" t="s">
        <v>20</v>
      </c>
      <c r="D914" t="s">
        <v>21</v>
      </c>
      <c r="E914" t="s">
        <v>5</v>
      </c>
      <c r="G914" t="s">
        <v>22</v>
      </c>
      <c r="H914">
        <v>861913</v>
      </c>
      <c r="I914">
        <v>862545</v>
      </c>
      <c r="J914" t="s">
        <v>23</v>
      </c>
      <c r="K914" t="s">
        <v>3217</v>
      </c>
      <c r="L914" t="s">
        <v>3217</v>
      </c>
      <c r="N914" t="s">
        <v>36</v>
      </c>
      <c r="Q914" t="s">
        <v>3215</v>
      </c>
      <c r="R914">
        <v>633</v>
      </c>
      <c r="S914">
        <v>210</v>
      </c>
    </row>
    <row r="915" spans="1:19">
      <c r="A915" t="s">
        <v>26</v>
      </c>
      <c r="C915" t="s">
        <v>20</v>
      </c>
      <c r="D915" t="s">
        <v>21</v>
      </c>
      <c r="E915" t="s">
        <v>5</v>
      </c>
      <c r="G915" t="s">
        <v>22</v>
      </c>
      <c r="H915">
        <v>862515</v>
      </c>
      <c r="I915">
        <v>863249</v>
      </c>
      <c r="J915" t="s">
        <v>23</v>
      </c>
      <c r="K915" t="s">
        <v>3220</v>
      </c>
      <c r="L915" t="s">
        <v>3220</v>
      </c>
      <c r="N915" t="s">
        <v>36</v>
      </c>
      <c r="Q915" t="s">
        <v>3218</v>
      </c>
      <c r="R915">
        <v>735</v>
      </c>
      <c r="S915">
        <v>244</v>
      </c>
    </row>
    <row r="916" spans="1:19">
      <c r="A916" t="s">
        <v>26</v>
      </c>
      <c r="C916" t="s">
        <v>20</v>
      </c>
      <c r="D916" t="s">
        <v>21</v>
      </c>
      <c r="E916" t="s">
        <v>5</v>
      </c>
      <c r="G916" t="s">
        <v>22</v>
      </c>
      <c r="H916">
        <v>863261</v>
      </c>
      <c r="I916">
        <v>863971</v>
      </c>
      <c r="J916" t="s">
        <v>23</v>
      </c>
      <c r="K916" t="s">
        <v>3223</v>
      </c>
      <c r="L916" t="s">
        <v>3223</v>
      </c>
      <c r="N916" t="s">
        <v>36</v>
      </c>
      <c r="Q916" t="s">
        <v>3221</v>
      </c>
      <c r="R916">
        <v>711</v>
      </c>
      <c r="S916">
        <v>236</v>
      </c>
    </row>
    <row r="917" spans="1:19">
      <c r="A917" t="s">
        <v>26</v>
      </c>
      <c r="C917" t="s">
        <v>20</v>
      </c>
      <c r="D917" t="s">
        <v>21</v>
      </c>
      <c r="E917" t="s">
        <v>5</v>
      </c>
      <c r="G917" t="s">
        <v>22</v>
      </c>
      <c r="H917">
        <v>864330</v>
      </c>
      <c r="I917">
        <v>866225</v>
      </c>
      <c r="J917" t="s">
        <v>23</v>
      </c>
      <c r="K917" t="s">
        <v>3226</v>
      </c>
      <c r="L917" t="s">
        <v>3226</v>
      </c>
      <c r="N917" t="s">
        <v>3227</v>
      </c>
      <c r="Q917" t="s">
        <v>3224</v>
      </c>
      <c r="R917">
        <v>1896</v>
      </c>
      <c r="S917">
        <v>631</v>
      </c>
    </row>
    <row r="918" spans="1:19">
      <c r="A918" t="s">
        <v>26</v>
      </c>
      <c r="C918" t="s">
        <v>20</v>
      </c>
      <c r="D918" t="s">
        <v>21</v>
      </c>
      <c r="E918" t="s">
        <v>5</v>
      </c>
      <c r="G918" t="s">
        <v>22</v>
      </c>
      <c r="H918">
        <v>866182</v>
      </c>
      <c r="I918">
        <v>866394</v>
      </c>
      <c r="J918" t="s">
        <v>73</v>
      </c>
      <c r="K918" t="s">
        <v>3229</v>
      </c>
      <c r="L918" t="s">
        <v>3229</v>
      </c>
      <c r="N918" t="s">
        <v>36</v>
      </c>
      <c r="Q918" t="s">
        <v>3228</v>
      </c>
      <c r="R918">
        <v>213</v>
      </c>
      <c r="S918">
        <v>70</v>
      </c>
    </row>
    <row r="919" spans="1:19">
      <c r="A919" t="s">
        <v>26</v>
      </c>
      <c r="C919" t="s">
        <v>20</v>
      </c>
      <c r="D919" t="s">
        <v>21</v>
      </c>
      <c r="E919" t="s">
        <v>5</v>
      </c>
      <c r="G919" t="s">
        <v>22</v>
      </c>
      <c r="H919">
        <v>866416</v>
      </c>
      <c r="I919">
        <v>867594</v>
      </c>
      <c r="J919" t="s">
        <v>23</v>
      </c>
      <c r="K919" t="s">
        <v>3232</v>
      </c>
      <c r="L919" t="s">
        <v>3232</v>
      </c>
      <c r="N919" t="s">
        <v>3233</v>
      </c>
      <c r="Q919" t="s">
        <v>3230</v>
      </c>
      <c r="R919">
        <v>1179</v>
      </c>
      <c r="S919">
        <v>392</v>
      </c>
    </row>
    <row r="920" spans="1:19">
      <c r="A920" t="s">
        <v>26</v>
      </c>
      <c r="C920" t="s">
        <v>20</v>
      </c>
      <c r="D920" t="s">
        <v>21</v>
      </c>
      <c r="E920" t="s">
        <v>5</v>
      </c>
      <c r="G920" t="s">
        <v>22</v>
      </c>
      <c r="H920">
        <v>867781</v>
      </c>
      <c r="I920">
        <v>868245</v>
      </c>
      <c r="J920" t="s">
        <v>23</v>
      </c>
      <c r="K920" t="s">
        <v>3236</v>
      </c>
      <c r="L920" t="s">
        <v>3236</v>
      </c>
      <c r="N920" t="s">
        <v>900</v>
      </c>
      <c r="Q920" t="s">
        <v>3234</v>
      </c>
      <c r="R920">
        <v>465</v>
      </c>
      <c r="S920">
        <v>154</v>
      </c>
    </row>
    <row r="921" spans="1:19">
      <c r="A921" t="s">
        <v>26</v>
      </c>
      <c r="C921" t="s">
        <v>20</v>
      </c>
      <c r="D921" t="s">
        <v>21</v>
      </c>
      <c r="E921" t="s">
        <v>5</v>
      </c>
      <c r="G921" t="s">
        <v>22</v>
      </c>
      <c r="H921">
        <v>868315</v>
      </c>
      <c r="I921">
        <v>868947</v>
      </c>
      <c r="J921" t="s">
        <v>23</v>
      </c>
      <c r="K921" t="s">
        <v>3239</v>
      </c>
      <c r="L921" t="s">
        <v>3239</v>
      </c>
      <c r="N921" t="s">
        <v>1046</v>
      </c>
      <c r="Q921" t="s">
        <v>3237</v>
      </c>
      <c r="R921">
        <v>633</v>
      </c>
      <c r="S921">
        <v>210</v>
      </c>
    </row>
    <row r="922" spans="1:19">
      <c r="A922" t="s">
        <v>26</v>
      </c>
      <c r="C922" t="s">
        <v>20</v>
      </c>
      <c r="D922" t="s">
        <v>21</v>
      </c>
      <c r="E922" t="s">
        <v>5</v>
      </c>
      <c r="G922" t="s">
        <v>22</v>
      </c>
      <c r="H922">
        <v>868988</v>
      </c>
      <c r="I922">
        <v>870583</v>
      </c>
      <c r="J922" t="s">
        <v>23</v>
      </c>
      <c r="K922" t="s">
        <v>3242</v>
      </c>
      <c r="L922" t="s">
        <v>3242</v>
      </c>
      <c r="N922" t="s">
        <v>772</v>
      </c>
      <c r="Q922" t="s">
        <v>3240</v>
      </c>
      <c r="R922">
        <v>1596</v>
      </c>
      <c r="S922">
        <v>531</v>
      </c>
    </row>
    <row r="923" spans="1:19">
      <c r="A923" t="s">
        <v>26</v>
      </c>
      <c r="C923" t="s">
        <v>20</v>
      </c>
      <c r="D923" t="s">
        <v>21</v>
      </c>
      <c r="E923" t="s">
        <v>5</v>
      </c>
      <c r="G923" t="s">
        <v>22</v>
      </c>
      <c r="H923">
        <v>870608</v>
      </c>
      <c r="I923">
        <v>871141</v>
      </c>
      <c r="J923" t="s">
        <v>23</v>
      </c>
      <c r="K923" t="s">
        <v>3245</v>
      </c>
      <c r="L923" t="s">
        <v>3245</v>
      </c>
      <c r="N923" t="s">
        <v>36</v>
      </c>
      <c r="Q923" t="s">
        <v>3243</v>
      </c>
      <c r="R923">
        <v>534</v>
      </c>
      <c r="S923">
        <v>177</v>
      </c>
    </row>
    <row r="924" spans="1:19">
      <c r="A924" t="s">
        <v>26</v>
      </c>
      <c r="C924" t="s">
        <v>20</v>
      </c>
      <c r="D924" t="s">
        <v>21</v>
      </c>
      <c r="E924" t="s">
        <v>5</v>
      </c>
      <c r="G924" t="s">
        <v>22</v>
      </c>
      <c r="H924">
        <v>871154</v>
      </c>
      <c r="I924">
        <v>871525</v>
      </c>
      <c r="J924" t="s">
        <v>23</v>
      </c>
      <c r="K924" t="s">
        <v>3248</v>
      </c>
      <c r="L924" t="s">
        <v>3248</v>
      </c>
      <c r="N924" t="s">
        <v>36</v>
      </c>
      <c r="Q924" t="s">
        <v>3246</v>
      </c>
      <c r="R924">
        <v>372</v>
      </c>
      <c r="S924">
        <v>123</v>
      </c>
    </row>
    <row r="925" spans="1:19">
      <c r="A925" t="s">
        <v>26</v>
      </c>
      <c r="C925" t="s">
        <v>20</v>
      </c>
      <c r="D925" t="s">
        <v>21</v>
      </c>
      <c r="E925" t="s">
        <v>5</v>
      </c>
      <c r="G925" t="s">
        <v>22</v>
      </c>
      <c r="H925">
        <v>871645</v>
      </c>
      <c r="I925">
        <v>872412</v>
      </c>
      <c r="J925" t="s">
        <v>23</v>
      </c>
      <c r="K925" t="s">
        <v>3251</v>
      </c>
      <c r="L925" t="s">
        <v>3251</v>
      </c>
      <c r="N925" t="s">
        <v>36</v>
      </c>
      <c r="Q925" t="s">
        <v>3249</v>
      </c>
      <c r="R925">
        <v>768</v>
      </c>
      <c r="S925">
        <v>255</v>
      </c>
    </row>
    <row r="926" spans="1:19">
      <c r="A926" t="s">
        <v>26</v>
      </c>
      <c r="C926" t="s">
        <v>20</v>
      </c>
      <c r="D926" t="s">
        <v>21</v>
      </c>
      <c r="E926" t="s">
        <v>5</v>
      </c>
      <c r="G926" t="s">
        <v>22</v>
      </c>
      <c r="H926">
        <v>872415</v>
      </c>
      <c r="I926">
        <v>872792</v>
      </c>
      <c r="J926" t="s">
        <v>23</v>
      </c>
      <c r="K926" t="s">
        <v>3254</v>
      </c>
      <c r="L926" t="s">
        <v>3254</v>
      </c>
      <c r="N926" t="s">
        <v>1497</v>
      </c>
      <c r="Q926" t="s">
        <v>3252</v>
      </c>
      <c r="R926">
        <v>378</v>
      </c>
      <c r="S926">
        <v>125</v>
      </c>
    </row>
    <row r="927" spans="1:19">
      <c r="A927" t="s">
        <v>26</v>
      </c>
      <c r="C927" t="s">
        <v>20</v>
      </c>
      <c r="D927" t="s">
        <v>21</v>
      </c>
      <c r="E927" t="s">
        <v>5</v>
      </c>
      <c r="G927" t="s">
        <v>22</v>
      </c>
      <c r="H927">
        <v>872782</v>
      </c>
      <c r="I927">
        <v>873498</v>
      </c>
      <c r="J927" t="s">
        <v>23</v>
      </c>
      <c r="K927" t="s">
        <v>3257</v>
      </c>
      <c r="L927" t="s">
        <v>3257</v>
      </c>
      <c r="N927" t="s">
        <v>3258</v>
      </c>
      <c r="Q927" t="s">
        <v>3255</v>
      </c>
      <c r="R927">
        <v>717</v>
      </c>
      <c r="S927">
        <v>238</v>
      </c>
    </row>
    <row r="928" spans="1:19">
      <c r="A928" t="s">
        <v>26</v>
      </c>
      <c r="C928" t="s">
        <v>20</v>
      </c>
      <c r="D928" t="s">
        <v>21</v>
      </c>
      <c r="E928" t="s">
        <v>5</v>
      </c>
      <c r="G928" t="s">
        <v>22</v>
      </c>
      <c r="H928">
        <v>873499</v>
      </c>
      <c r="I928">
        <v>874416</v>
      </c>
      <c r="J928" t="s">
        <v>23</v>
      </c>
      <c r="K928" t="s">
        <v>3261</v>
      </c>
      <c r="L928" t="s">
        <v>3261</v>
      </c>
      <c r="N928" t="s">
        <v>3262</v>
      </c>
      <c r="Q928" t="s">
        <v>3259</v>
      </c>
      <c r="R928">
        <v>918</v>
      </c>
      <c r="S928">
        <v>305</v>
      </c>
    </row>
    <row r="929" spans="1:20">
      <c r="A929" t="s">
        <v>26</v>
      </c>
      <c r="C929" t="s">
        <v>20</v>
      </c>
      <c r="D929" t="s">
        <v>21</v>
      </c>
      <c r="E929" t="s">
        <v>5</v>
      </c>
      <c r="G929" t="s">
        <v>22</v>
      </c>
      <c r="H929">
        <v>874409</v>
      </c>
      <c r="I929">
        <v>875356</v>
      </c>
      <c r="J929" t="s">
        <v>23</v>
      </c>
      <c r="K929" t="s">
        <v>3265</v>
      </c>
      <c r="L929" t="s">
        <v>3265</v>
      </c>
      <c r="N929" t="s">
        <v>924</v>
      </c>
      <c r="Q929" t="s">
        <v>3263</v>
      </c>
      <c r="R929">
        <v>948</v>
      </c>
      <c r="S929">
        <v>315</v>
      </c>
    </row>
    <row r="930" spans="1:20">
      <c r="A930" t="s">
        <v>26</v>
      </c>
      <c r="C930" t="s">
        <v>20</v>
      </c>
      <c r="D930" t="s">
        <v>21</v>
      </c>
      <c r="E930" t="s">
        <v>5</v>
      </c>
      <c r="G930" t="s">
        <v>22</v>
      </c>
      <c r="H930">
        <v>875448</v>
      </c>
      <c r="I930">
        <v>875648</v>
      </c>
      <c r="J930" t="s">
        <v>73</v>
      </c>
      <c r="K930" t="s">
        <v>3268</v>
      </c>
      <c r="L930" t="s">
        <v>3268</v>
      </c>
      <c r="N930" t="s">
        <v>1904</v>
      </c>
      <c r="Q930" t="s">
        <v>3266</v>
      </c>
      <c r="R930">
        <v>201</v>
      </c>
      <c r="S930">
        <v>66</v>
      </c>
    </row>
    <row r="931" spans="1:20">
      <c r="A931" t="s">
        <v>26</v>
      </c>
      <c r="C931" t="s">
        <v>20</v>
      </c>
      <c r="D931" t="s">
        <v>21</v>
      </c>
      <c r="E931" t="s">
        <v>5</v>
      </c>
      <c r="G931" t="s">
        <v>22</v>
      </c>
      <c r="H931">
        <v>875647</v>
      </c>
      <c r="I931">
        <v>875855</v>
      </c>
      <c r="J931" t="s">
        <v>23</v>
      </c>
      <c r="N931" t="s">
        <v>36</v>
      </c>
      <c r="Q931" t="s">
        <v>3269</v>
      </c>
      <c r="R931">
        <v>209</v>
      </c>
      <c r="T931" t="s">
        <v>665</v>
      </c>
    </row>
    <row r="932" spans="1:20">
      <c r="A932" t="s">
        <v>26</v>
      </c>
      <c r="C932" t="s">
        <v>20</v>
      </c>
      <c r="D932" t="s">
        <v>21</v>
      </c>
      <c r="E932" t="s">
        <v>5</v>
      </c>
      <c r="G932" t="s">
        <v>22</v>
      </c>
      <c r="H932">
        <v>876031</v>
      </c>
      <c r="I932">
        <v>876861</v>
      </c>
      <c r="J932" t="s">
        <v>23</v>
      </c>
      <c r="K932" t="s">
        <v>3272</v>
      </c>
      <c r="L932" t="s">
        <v>3272</v>
      </c>
      <c r="N932" t="s">
        <v>3273</v>
      </c>
      <c r="Q932" t="s">
        <v>3270</v>
      </c>
      <c r="R932">
        <v>831</v>
      </c>
      <c r="S932">
        <v>276</v>
      </c>
    </row>
    <row r="933" spans="1:20">
      <c r="A933" t="s">
        <v>26</v>
      </c>
      <c r="C933" t="s">
        <v>20</v>
      </c>
      <c r="D933" t="s">
        <v>21</v>
      </c>
      <c r="E933" t="s">
        <v>5</v>
      </c>
      <c r="G933" t="s">
        <v>22</v>
      </c>
      <c r="H933">
        <v>876878</v>
      </c>
      <c r="I933">
        <v>877957</v>
      </c>
      <c r="J933" t="s">
        <v>73</v>
      </c>
      <c r="K933" t="s">
        <v>3276</v>
      </c>
      <c r="L933" t="s">
        <v>3276</v>
      </c>
      <c r="N933" t="s">
        <v>3277</v>
      </c>
      <c r="Q933" t="s">
        <v>3274</v>
      </c>
      <c r="R933">
        <v>1080</v>
      </c>
      <c r="S933">
        <v>359</v>
      </c>
    </row>
    <row r="934" spans="1:20">
      <c r="A934" t="s">
        <v>26</v>
      </c>
      <c r="C934" t="s">
        <v>20</v>
      </c>
      <c r="D934" t="s">
        <v>21</v>
      </c>
      <c r="E934" t="s">
        <v>5</v>
      </c>
      <c r="G934" t="s">
        <v>22</v>
      </c>
      <c r="H934">
        <v>878145</v>
      </c>
      <c r="I934">
        <v>879500</v>
      </c>
      <c r="J934" t="s">
        <v>23</v>
      </c>
      <c r="K934" t="s">
        <v>3280</v>
      </c>
      <c r="L934" t="s">
        <v>3280</v>
      </c>
      <c r="N934" t="s">
        <v>3281</v>
      </c>
      <c r="Q934" t="s">
        <v>3278</v>
      </c>
      <c r="R934">
        <v>1356</v>
      </c>
      <c r="S934">
        <v>451</v>
      </c>
    </row>
    <row r="935" spans="1:20">
      <c r="A935" t="s">
        <v>26</v>
      </c>
      <c r="C935" t="s">
        <v>20</v>
      </c>
      <c r="D935" t="s">
        <v>21</v>
      </c>
      <c r="E935" t="s">
        <v>5</v>
      </c>
      <c r="G935" t="s">
        <v>22</v>
      </c>
      <c r="H935">
        <v>879569</v>
      </c>
      <c r="I935">
        <v>880141</v>
      </c>
      <c r="J935" t="s">
        <v>73</v>
      </c>
      <c r="K935" t="s">
        <v>3284</v>
      </c>
      <c r="L935" t="s">
        <v>3284</v>
      </c>
      <c r="N935" t="s">
        <v>36</v>
      </c>
      <c r="Q935" t="s">
        <v>3282</v>
      </c>
      <c r="R935">
        <v>573</v>
      </c>
      <c r="S935">
        <v>190</v>
      </c>
    </row>
    <row r="936" spans="1:20">
      <c r="A936" t="s">
        <v>26</v>
      </c>
      <c r="C936" t="s">
        <v>20</v>
      </c>
      <c r="D936" t="s">
        <v>21</v>
      </c>
      <c r="E936" t="s">
        <v>5</v>
      </c>
      <c r="G936" t="s">
        <v>22</v>
      </c>
      <c r="H936">
        <v>880286</v>
      </c>
      <c r="I936">
        <v>880825</v>
      </c>
      <c r="J936" t="s">
        <v>23</v>
      </c>
      <c r="K936" t="s">
        <v>3287</v>
      </c>
      <c r="L936" t="s">
        <v>3287</v>
      </c>
      <c r="N936" t="s">
        <v>36</v>
      </c>
      <c r="Q936" t="s">
        <v>3285</v>
      </c>
      <c r="R936">
        <v>540</v>
      </c>
      <c r="S936">
        <v>179</v>
      </c>
    </row>
    <row r="937" spans="1:20">
      <c r="A937" t="s">
        <v>26</v>
      </c>
      <c r="C937" t="s">
        <v>20</v>
      </c>
      <c r="D937" t="s">
        <v>21</v>
      </c>
      <c r="E937" t="s">
        <v>5</v>
      </c>
      <c r="G937" t="s">
        <v>22</v>
      </c>
      <c r="H937">
        <v>880946</v>
      </c>
      <c r="I937">
        <v>881890</v>
      </c>
      <c r="J937" t="s">
        <v>23</v>
      </c>
      <c r="K937" t="s">
        <v>3290</v>
      </c>
      <c r="L937" t="s">
        <v>3290</v>
      </c>
      <c r="N937" t="s">
        <v>36</v>
      </c>
      <c r="Q937" t="s">
        <v>3288</v>
      </c>
      <c r="R937">
        <v>945</v>
      </c>
      <c r="S937">
        <v>314</v>
      </c>
    </row>
    <row r="938" spans="1:20">
      <c r="A938" t="s">
        <v>26</v>
      </c>
      <c r="C938" t="s">
        <v>20</v>
      </c>
      <c r="D938" t="s">
        <v>21</v>
      </c>
      <c r="E938" t="s">
        <v>5</v>
      </c>
      <c r="G938" t="s">
        <v>22</v>
      </c>
      <c r="H938">
        <v>881850</v>
      </c>
      <c r="I938">
        <v>882515</v>
      </c>
      <c r="J938" t="s">
        <v>73</v>
      </c>
      <c r="K938" t="s">
        <v>3293</v>
      </c>
      <c r="L938" t="s">
        <v>3293</v>
      </c>
      <c r="N938" t="s">
        <v>2053</v>
      </c>
      <c r="Q938" t="s">
        <v>3291</v>
      </c>
      <c r="R938">
        <v>666</v>
      </c>
      <c r="S938">
        <v>221</v>
      </c>
    </row>
    <row r="939" spans="1:20">
      <c r="A939" t="s">
        <v>26</v>
      </c>
      <c r="C939" t="s">
        <v>20</v>
      </c>
      <c r="D939" t="s">
        <v>21</v>
      </c>
      <c r="E939" t="s">
        <v>5</v>
      </c>
      <c r="G939" t="s">
        <v>22</v>
      </c>
      <c r="H939">
        <v>882708</v>
      </c>
      <c r="I939">
        <v>884762</v>
      </c>
      <c r="J939" t="s">
        <v>23</v>
      </c>
      <c r="K939" t="s">
        <v>3296</v>
      </c>
      <c r="L939" t="s">
        <v>3296</v>
      </c>
      <c r="N939" t="s">
        <v>3297</v>
      </c>
      <c r="Q939" t="s">
        <v>3294</v>
      </c>
      <c r="R939">
        <v>2055</v>
      </c>
      <c r="S939">
        <v>684</v>
      </c>
    </row>
    <row r="940" spans="1:20">
      <c r="A940" t="s">
        <v>26</v>
      </c>
      <c r="C940" t="s">
        <v>20</v>
      </c>
      <c r="D940" t="s">
        <v>21</v>
      </c>
      <c r="E940" t="s">
        <v>5</v>
      </c>
      <c r="G940" t="s">
        <v>22</v>
      </c>
      <c r="H940">
        <v>884759</v>
      </c>
      <c r="I940">
        <v>885355</v>
      </c>
      <c r="J940" t="s">
        <v>23</v>
      </c>
      <c r="K940" t="s">
        <v>3300</v>
      </c>
      <c r="L940" t="s">
        <v>3300</v>
      </c>
      <c r="N940" t="s">
        <v>3301</v>
      </c>
      <c r="Q940" t="s">
        <v>3298</v>
      </c>
      <c r="R940">
        <v>597</v>
      </c>
      <c r="S940">
        <v>198</v>
      </c>
    </row>
    <row r="941" spans="1:20">
      <c r="A941" t="s">
        <v>26</v>
      </c>
      <c r="C941" t="s">
        <v>20</v>
      </c>
      <c r="D941" t="s">
        <v>21</v>
      </c>
      <c r="E941" t="s">
        <v>5</v>
      </c>
      <c r="G941" t="s">
        <v>22</v>
      </c>
      <c r="H941">
        <v>885352</v>
      </c>
      <c r="I941">
        <v>886260</v>
      </c>
      <c r="J941" t="s">
        <v>73</v>
      </c>
      <c r="K941" t="s">
        <v>3304</v>
      </c>
      <c r="L941" t="s">
        <v>3304</v>
      </c>
      <c r="N941" t="s">
        <v>3305</v>
      </c>
      <c r="Q941" t="s">
        <v>3302</v>
      </c>
      <c r="R941">
        <v>909</v>
      </c>
      <c r="S941">
        <v>302</v>
      </c>
    </row>
    <row r="942" spans="1:20">
      <c r="A942" t="s">
        <v>26</v>
      </c>
      <c r="C942" t="s">
        <v>20</v>
      </c>
      <c r="D942" t="s">
        <v>21</v>
      </c>
      <c r="E942" t="s">
        <v>5</v>
      </c>
      <c r="G942" t="s">
        <v>22</v>
      </c>
      <c r="H942">
        <v>886370</v>
      </c>
      <c r="I942">
        <v>886765</v>
      </c>
      <c r="J942" t="s">
        <v>23</v>
      </c>
      <c r="K942" t="s">
        <v>3308</v>
      </c>
      <c r="L942" t="s">
        <v>3308</v>
      </c>
      <c r="N942" t="s">
        <v>36</v>
      </c>
      <c r="Q942" t="s">
        <v>3306</v>
      </c>
      <c r="R942">
        <v>396</v>
      </c>
      <c r="S942">
        <v>131</v>
      </c>
    </row>
    <row r="943" spans="1:20">
      <c r="A943" t="s">
        <v>26</v>
      </c>
      <c r="C943" t="s">
        <v>20</v>
      </c>
      <c r="D943" t="s">
        <v>21</v>
      </c>
      <c r="E943" t="s">
        <v>5</v>
      </c>
      <c r="G943" t="s">
        <v>22</v>
      </c>
      <c r="H943">
        <v>886896</v>
      </c>
      <c r="I943">
        <v>887318</v>
      </c>
      <c r="J943" t="s">
        <v>23</v>
      </c>
      <c r="K943" t="s">
        <v>3311</v>
      </c>
      <c r="L943" t="s">
        <v>3311</v>
      </c>
      <c r="N943" t="s">
        <v>3312</v>
      </c>
      <c r="Q943" t="s">
        <v>3309</v>
      </c>
      <c r="R943">
        <v>423</v>
      </c>
      <c r="S943">
        <v>140</v>
      </c>
    </row>
    <row r="944" spans="1:20">
      <c r="A944" t="s">
        <v>26</v>
      </c>
      <c r="C944" t="s">
        <v>20</v>
      </c>
      <c r="D944" t="s">
        <v>21</v>
      </c>
      <c r="E944" t="s">
        <v>5</v>
      </c>
      <c r="G944" t="s">
        <v>22</v>
      </c>
      <c r="H944">
        <v>887446</v>
      </c>
      <c r="I944">
        <v>888135</v>
      </c>
      <c r="J944" t="s">
        <v>23</v>
      </c>
      <c r="K944" t="s">
        <v>3315</v>
      </c>
      <c r="L944" t="s">
        <v>3315</v>
      </c>
      <c r="N944" t="s">
        <v>36</v>
      </c>
      <c r="Q944" t="s">
        <v>3313</v>
      </c>
      <c r="R944">
        <v>690</v>
      </c>
      <c r="S944">
        <v>229</v>
      </c>
    </row>
    <row r="945" spans="1:20">
      <c r="A945" t="s">
        <v>26</v>
      </c>
      <c r="C945" t="s">
        <v>20</v>
      </c>
      <c r="D945" t="s">
        <v>21</v>
      </c>
      <c r="E945" t="s">
        <v>5</v>
      </c>
      <c r="G945" t="s">
        <v>22</v>
      </c>
      <c r="H945">
        <v>888128</v>
      </c>
      <c r="I945">
        <v>889666</v>
      </c>
      <c r="J945" t="s">
        <v>23</v>
      </c>
      <c r="K945" t="s">
        <v>3318</v>
      </c>
      <c r="L945" t="s">
        <v>3318</v>
      </c>
      <c r="N945" t="s">
        <v>1430</v>
      </c>
      <c r="Q945" t="s">
        <v>3316</v>
      </c>
      <c r="R945">
        <v>1539</v>
      </c>
      <c r="S945">
        <v>512</v>
      </c>
    </row>
    <row r="946" spans="1:20">
      <c r="A946" t="s">
        <v>26</v>
      </c>
      <c r="C946" t="s">
        <v>20</v>
      </c>
      <c r="D946" t="s">
        <v>21</v>
      </c>
      <c r="E946" t="s">
        <v>5</v>
      </c>
      <c r="G946" t="s">
        <v>22</v>
      </c>
      <c r="H946">
        <v>889918</v>
      </c>
      <c r="I946">
        <v>891261</v>
      </c>
      <c r="J946" t="s">
        <v>23</v>
      </c>
      <c r="K946" t="s">
        <v>3321</v>
      </c>
      <c r="L946" t="s">
        <v>3321</v>
      </c>
      <c r="N946" t="s">
        <v>776</v>
      </c>
      <c r="Q946" t="s">
        <v>3319</v>
      </c>
      <c r="R946">
        <v>1344</v>
      </c>
      <c r="S946">
        <v>447</v>
      </c>
    </row>
    <row r="947" spans="1:20">
      <c r="A947" t="s">
        <v>26</v>
      </c>
      <c r="C947" t="s">
        <v>20</v>
      </c>
      <c r="D947" t="s">
        <v>21</v>
      </c>
      <c r="E947" t="s">
        <v>5</v>
      </c>
      <c r="G947" t="s">
        <v>22</v>
      </c>
      <c r="H947">
        <v>891278</v>
      </c>
      <c r="I947">
        <v>891853</v>
      </c>
      <c r="J947" t="s">
        <v>23</v>
      </c>
      <c r="K947" t="s">
        <v>3324</v>
      </c>
      <c r="L947" t="s">
        <v>3324</v>
      </c>
      <c r="N947" t="s">
        <v>3325</v>
      </c>
      <c r="Q947" t="s">
        <v>3322</v>
      </c>
      <c r="R947">
        <v>576</v>
      </c>
      <c r="S947">
        <v>191</v>
      </c>
    </row>
    <row r="948" spans="1:20">
      <c r="A948" t="s">
        <v>26</v>
      </c>
      <c r="C948" t="s">
        <v>20</v>
      </c>
      <c r="D948" t="s">
        <v>21</v>
      </c>
      <c r="E948" t="s">
        <v>5</v>
      </c>
      <c r="G948" t="s">
        <v>22</v>
      </c>
      <c r="H948">
        <v>892025</v>
      </c>
      <c r="I948">
        <v>892852</v>
      </c>
      <c r="J948" t="s">
        <v>23</v>
      </c>
      <c r="K948" t="s">
        <v>3328</v>
      </c>
      <c r="L948" t="s">
        <v>3328</v>
      </c>
      <c r="N948" t="s">
        <v>3329</v>
      </c>
      <c r="Q948" t="s">
        <v>3326</v>
      </c>
      <c r="R948">
        <v>828</v>
      </c>
      <c r="S948">
        <v>275</v>
      </c>
    </row>
    <row r="949" spans="1:20">
      <c r="A949" t="s">
        <v>26</v>
      </c>
      <c r="C949" t="s">
        <v>20</v>
      </c>
      <c r="D949" t="s">
        <v>21</v>
      </c>
      <c r="E949" t="s">
        <v>5</v>
      </c>
      <c r="G949" t="s">
        <v>22</v>
      </c>
      <c r="H949">
        <v>892869</v>
      </c>
      <c r="I949">
        <v>894359</v>
      </c>
      <c r="J949" t="s">
        <v>23</v>
      </c>
      <c r="K949" t="s">
        <v>3332</v>
      </c>
      <c r="L949" t="s">
        <v>3332</v>
      </c>
      <c r="N949" t="s">
        <v>3333</v>
      </c>
      <c r="Q949" t="s">
        <v>3330</v>
      </c>
      <c r="R949">
        <v>1491</v>
      </c>
      <c r="S949">
        <v>496</v>
      </c>
    </row>
    <row r="950" spans="1:20">
      <c r="A950" t="s">
        <v>26</v>
      </c>
      <c r="C950" t="s">
        <v>20</v>
      </c>
      <c r="D950" t="s">
        <v>21</v>
      </c>
      <c r="E950" t="s">
        <v>5</v>
      </c>
      <c r="G950" t="s">
        <v>22</v>
      </c>
      <c r="H950">
        <v>894498</v>
      </c>
      <c r="I950">
        <v>896165</v>
      </c>
      <c r="J950" t="s">
        <v>23</v>
      </c>
      <c r="K950" t="s">
        <v>3336</v>
      </c>
      <c r="L950" t="s">
        <v>3336</v>
      </c>
      <c r="N950" t="s">
        <v>3337</v>
      </c>
      <c r="Q950" t="s">
        <v>3334</v>
      </c>
      <c r="R950">
        <v>1668</v>
      </c>
      <c r="S950">
        <v>555</v>
      </c>
    </row>
    <row r="951" spans="1:20">
      <c r="A951" t="s">
        <v>26</v>
      </c>
      <c r="C951" t="s">
        <v>20</v>
      </c>
      <c r="D951" t="s">
        <v>21</v>
      </c>
      <c r="E951" t="s">
        <v>5</v>
      </c>
      <c r="G951" t="s">
        <v>22</v>
      </c>
      <c r="H951">
        <v>896305</v>
      </c>
      <c r="I951">
        <v>898047</v>
      </c>
      <c r="J951" t="s">
        <v>23</v>
      </c>
      <c r="K951" t="s">
        <v>3340</v>
      </c>
      <c r="L951" t="s">
        <v>3340</v>
      </c>
      <c r="N951" t="s">
        <v>3341</v>
      </c>
      <c r="Q951" t="s">
        <v>3338</v>
      </c>
      <c r="R951">
        <v>1743</v>
      </c>
      <c r="S951">
        <v>580</v>
      </c>
    </row>
    <row r="952" spans="1:20">
      <c r="A952" t="s">
        <v>26</v>
      </c>
      <c r="C952" t="s">
        <v>20</v>
      </c>
      <c r="D952" t="s">
        <v>21</v>
      </c>
      <c r="E952" t="s">
        <v>5</v>
      </c>
      <c r="G952" t="s">
        <v>22</v>
      </c>
      <c r="H952">
        <v>898193</v>
      </c>
      <c r="I952">
        <v>898597</v>
      </c>
      <c r="J952" t="s">
        <v>23</v>
      </c>
      <c r="N952" t="s">
        <v>1737</v>
      </c>
      <c r="Q952" t="s">
        <v>3342</v>
      </c>
      <c r="R952">
        <v>405</v>
      </c>
      <c r="T952" t="s">
        <v>1292</v>
      </c>
    </row>
    <row r="953" spans="1:20">
      <c r="A953" t="s">
        <v>26</v>
      </c>
      <c r="C953" t="s">
        <v>20</v>
      </c>
      <c r="D953" t="s">
        <v>21</v>
      </c>
      <c r="E953" t="s">
        <v>5</v>
      </c>
      <c r="G953" t="s">
        <v>22</v>
      </c>
      <c r="H953">
        <v>898590</v>
      </c>
      <c r="I953">
        <v>898865</v>
      </c>
      <c r="J953" t="s">
        <v>23</v>
      </c>
      <c r="N953" t="s">
        <v>916</v>
      </c>
      <c r="Q953" t="s">
        <v>3344</v>
      </c>
      <c r="R953">
        <v>276</v>
      </c>
      <c r="T953" t="s">
        <v>1292</v>
      </c>
    </row>
    <row r="954" spans="1:20">
      <c r="A954" t="s">
        <v>26</v>
      </c>
      <c r="C954" t="s">
        <v>20</v>
      </c>
      <c r="D954" t="s">
        <v>21</v>
      </c>
      <c r="E954" t="s">
        <v>5</v>
      </c>
      <c r="G954" t="s">
        <v>22</v>
      </c>
      <c r="H954">
        <v>898862</v>
      </c>
      <c r="I954">
        <v>899386</v>
      </c>
      <c r="J954" t="s">
        <v>23</v>
      </c>
      <c r="K954" t="s">
        <v>3348</v>
      </c>
      <c r="L954" t="s">
        <v>3348</v>
      </c>
      <c r="N954" t="s">
        <v>3349</v>
      </c>
      <c r="Q954" t="s">
        <v>3346</v>
      </c>
      <c r="R954">
        <v>525</v>
      </c>
      <c r="S954">
        <v>174</v>
      </c>
    </row>
    <row r="955" spans="1:20">
      <c r="A955" t="s">
        <v>26</v>
      </c>
      <c r="C955" t="s">
        <v>20</v>
      </c>
      <c r="D955" t="s">
        <v>21</v>
      </c>
      <c r="E955" t="s">
        <v>5</v>
      </c>
      <c r="G955" t="s">
        <v>22</v>
      </c>
      <c r="H955">
        <v>899400</v>
      </c>
      <c r="I955">
        <v>899642</v>
      </c>
      <c r="J955" t="s">
        <v>73</v>
      </c>
      <c r="K955" t="s">
        <v>3352</v>
      </c>
      <c r="L955" t="s">
        <v>3352</v>
      </c>
      <c r="N955" t="s">
        <v>36</v>
      </c>
      <c r="Q955" t="s">
        <v>3350</v>
      </c>
      <c r="R955">
        <v>243</v>
      </c>
      <c r="S955">
        <v>80</v>
      </c>
    </row>
    <row r="956" spans="1:20">
      <c r="A956" t="s">
        <v>26</v>
      </c>
      <c r="C956" t="s">
        <v>20</v>
      </c>
      <c r="D956" t="s">
        <v>21</v>
      </c>
      <c r="E956" t="s">
        <v>5</v>
      </c>
      <c r="G956" t="s">
        <v>22</v>
      </c>
      <c r="H956">
        <v>899834</v>
      </c>
      <c r="I956">
        <v>900157</v>
      </c>
      <c r="J956" t="s">
        <v>23</v>
      </c>
      <c r="K956" t="s">
        <v>3355</v>
      </c>
      <c r="L956" t="s">
        <v>3355</v>
      </c>
      <c r="N956" t="s">
        <v>36</v>
      </c>
      <c r="Q956" t="s">
        <v>3353</v>
      </c>
      <c r="R956">
        <v>324</v>
      </c>
      <c r="S956">
        <v>107</v>
      </c>
    </row>
    <row r="957" spans="1:20">
      <c r="A957" t="s">
        <v>26</v>
      </c>
      <c r="C957" t="s">
        <v>20</v>
      </c>
      <c r="D957" t="s">
        <v>21</v>
      </c>
      <c r="E957" t="s">
        <v>5</v>
      </c>
      <c r="G957" t="s">
        <v>22</v>
      </c>
      <c r="H957">
        <v>900200</v>
      </c>
      <c r="I957">
        <v>901654</v>
      </c>
      <c r="J957" t="s">
        <v>73</v>
      </c>
      <c r="K957" t="s">
        <v>3358</v>
      </c>
      <c r="L957" t="s">
        <v>3358</v>
      </c>
      <c r="N957" t="s">
        <v>3359</v>
      </c>
      <c r="Q957" t="s">
        <v>3356</v>
      </c>
      <c r="R957">
        <v>1455</v>
      </c>
      <c r="S957">
        <v>484</v>
      </c>
    </row>
    <row r="958" spans="1:20">
      <c r="A958" t="s">
        <v>26</v>
      </c>
      <c r="C958" t="s">
        <v>20</v>
      </c>
      <c r="D958" t="s">
        <v>21</v>
      </c>
      <c r="E958" t="s">
        <v>5</v>
      </c>
      <c r="G958" t="s">
        <v>22</v>
      </c>
      <c r="H958">
        <v>901833</v>
      </c>
      <c r="I958">
        <v>902267</v>
      </c>
      <c r="J958" t="s">
        <v>73</v>
      </c>
      <c r="K958" t="s">
        <v>3362</v>
      </c>
      <c r="L958" t="s">
        <v>3362</v>
      </c>
      <c r="N958" t="s">
        <v>1897</v>
      </c>
      <c r="Q958" t="s">
        <v>3360</v>
      </c>
      <c r="R958">
        <v>435</v>
      </c>
      <c r="S958">
        <v>144</v>
      </c>
    </row>
    <row r="959" spans="1:20">
      <c r="A959" t="s">
        <v>26</v>
      </c>
      <c r="C959" t="s">
        <v>20</v>
      </c>
      <c r="D959" t="s">
        <v>21</v>
      </c>
      <c r="E959" t="s">
        <v>5</v>
      </c>
      <c r="G959" t="s">
        <v>22</v>
      </c>
      <c r="H959">
        <v>902399</v>
      </c>
      <c r="I959">
        <v>903913</v>
      </c>
      <c r="J959" t="s">
        <v>73</v>
      </c>
      <c r="K959" t="s">
        <v>3365</v>
      </c>
      <c r="L959" t="s">
        <v>3365</v>
      </c>
      <c r="N959" t="s">
        <v>36</v>
      </c>
      <c r="Q959" t="s">
        <v>3363</v>
      </c>
      <c r="R959">
        <v>1515</v>
      </c>
      <c r="S959">
        <v>504</v>
      </c>
    </row>
    <row r="960" spans="1:20">
      <c r="A960" t="s">
        <v>26</v>
      </c>
      <c r="C960" t="s">
        <v>20</v>
      </c>
      <c r="D960" t="s">
        <v>21</v>
      </c>
      <c r="E960" t="s">
        <v>5</v>
      </c>
      <c r="G960" t="s">
        <v>22</v>
      </c>
      <c r="H960">
        <v>904083</v>
      </c>
      <c r="I960">
        <v>905489</v>
      </c>
      <c r="J960" t="s">
        <v>23</v>
      </c>
      <c r="K960" t="s">
        <v>3368</v>
      </c>
      <c r="L960" t="s">
        <v>3368</v>
      </c>
      <c r="N960" t="s">
        <v>3369</v>
      </c>
      <c r="Q960" t="s">
        <v>3366</v>
      </c>
      <c r="R960">
        <v>1407</v>
      </c>
      <c r="S960">
        <v>468</v>
      </c>
    </row>
    <row r="961" spans="1:19">
      <c r="A961" t="s">
        <v>26</v>
      </c>
      <c r="C961" t="s">
        <v>20</v>
      </c>
      <c r="D961" t="s">
        <v>21</v>
      </c>
      <c r="E961" t="s">
        <v>5</v>
      </c>
      <c r="G961" t="s">
        <v>22</v>
      </c>
      <c r="H961">
        <v>905527</v>
      </c>
      <c r="I961">
        <v>906906</v>
      </c>
      <c r="J961" t="s">
        <v>73</v>
      </c>
      <c r="K961" t="s">
        <v>3372</v>
      </c>
      <c r="L961" t="s">
        <v>3372</v>
      </c>
      <c r="N961" t="s">
        <v>1078</v>
      </c>
      <c r="Q961" t="s">
        <v>3370</v>
      </c>
      <c r="R961">
        <v>1380</v>
      </c>
      <c r="S961">
        <v>459</v>
      </c>
    </row>
    <row r="962" spans="1:19">
      <c r="A962" t="s">
        <v>26</v>
      </c>
      <c r="C962" t="s">
        <v>20</v>
      </c>
      <c r="D962" t="s">
        <v>21</v>
      </c>
      <c r="E962" t="s">
        <v>5</v>
      </c>
      <c r="G962" t="s">
        <v>22</v>
      </c>
      <c r="H962">
        <v>907365</v>
      </c>
      <c r="I962">
        <v>908189</v>
      </c>
      <c r="J962" t="s">
        <v>23</v>
      </c>
      <c r="K962" t="s">
        <v>3375</v>
      </c>
      <c r="L962" t="s">
        <v>3375</v>
      </c>
      <c r="N962" t="s">
        <v>3376</v>
      </c>
      <c r="Q962" t="s">
        <v>3373</v>
      </c>
      <c r="R962">
        <v>825</v>
      </c>
      <c r="S962">
        <v>274</v>
      </c>
    </row>
    <row r="963" spans="1:19">
      <c r="A963" t="s">
        <v>26</v>
      </c>
      <c r="C963" t="s">
        <v>20</v>
      </c>
      <c r="D963" t="s">
        <v>21</v>
      </c>
      <c r="E963" t="s">
        <v>5</v>
      </c>
      <c r="G963" t="s">
        <v>22</v>
      </c>
      <c r="H963">
        <v>908258</v>
      </c>
      <c r="I963">
        <v>909133</v>
      </c>
      <c r="J963" t="s">
        <v>73</v>
      </c>
      <c r="K963" t="s">
        <v>3379</v>
      </c>
      <c r="L963" t="s">
        <v>3379</v>
      </c>
      <c r="N963" t="s">
        <v>1373</v>
      </c>
      <c r="Q963" t="s">
        <v>3377</v>
      </c>
      <c r="R963">
        <v>876</v>
      </c>
      <c r="S963">
        <v>291</v>
      </c>
    </row>
    <row r="964" spans="1:19">
      <c r="A964" t="s">
        <v>26</v>
      </c>
      <c r="C964" t="s">
        <v>20</v>
      </c>
      <c r="D964" t="s">
        <v>21</v>
      </c>
      <c r="E964" t="s">
        <v>5</v>
      </c>
      <c r="G964" t="s">
        <v>22</v>
      </c>
      <c r="H964">
        <v>909243</v>
      </c>
      <c r="I964">
        <v>910346</v>
      </c>
      <c r="J964" t="s">
        <v>23</v>
      </c>
      <c r="K964" t="s">
        <v>3382</v>
      </c>
      <c r="L964" t="s">
        <v>3382</v>
      </c>
      <c r="N964" t="s">
        <v>3383</v>
      </c>
      <c r="Q964" t="s">
        <v>3380</v>
      </c>
      <c r="R964">
        <v>1104</v>
      </c>
      <c r="S964">
        <v>367</v>
      </c>
    </row>
    <row r="965" spans="1:19">
      <c r="A965" t="s">
        <v>26</v>
      </c>
      <c r="C965" t="s">
        <v>20</v>
      </c>
      <c r="D965" t="s">
        <v>21</v>
      </c>
      <c r="E965" t="s">
        <v>5</v>
      </c>
      <c r="G965" t="s">
        <v>22</v>
      </c>
      <c r="H965">
        <v>910426</v>
      </c>
      <c r="I965">
        <v>911295</v>
      </c>
      <c r="J965" t="s">
        <v>23</v>
      </c>
      <c r="K965" t="s">
        <v>3386</v>
      </c>
      <c r="L965" t="s">
        <v>3386</v>
      </c>
      <c r="N965" t="s">
        <v>3387</v>
      </c>
      <c r="Q965" t="s">
        <v>3384</v>
      </c>
      <c r="R965">
        <v>870</v>
      </c>
      <c r="S965">
        <v>289</v>
      </c>
    </row>
    <row r="966" spans="1:19">
      <c r="A966" t="s">
        <v>26</v>
      </c>
      <c r="C966" t="s">
        <v>20</v>
      </c>
      <c r="D966" t="s">
        <v>21</v>
      </c>
      <c r="E966" t="s">
        <v>5</v>
      </c>
      <c r="G966" t="s">
        <v>22</v>
      </c>
      <c r="H966">
        <v>911626</v>
      </c>
      <c r="I966">
        <v>913029</v>
      </c>
      <c r="J966" t="s">
        <v>23</v>
      </c>
      <c r="K966" t="s">
        <v>3390</v>
      </c>
      <c r="L966" t="s">
        <v>3390</v>
      </c>
      <c r="N966" t="s">
        <v>904</v>
      </c>
      <c r="Q966" t="s">
        <v>3388</v>
      </c>
      <c r="R966">
        <v>1404</v>
      </c>
      <c r="S966">
        <v>467</v>
      </c>
    </row>
    <row r="967" spans="1:19">
      <c r="A967" t="s">
        <v>26</v>
      </c>
      <c r="C967" t="s">
        <v>20</v>
      </c>
      <c r="D967" t="s">
        <v>21</v>
      </c>
      <c r="E967" t="s">
        <v>5</v>
      </c>
      <c r="G967" t="s">
        <v>22</v>
      </c>
      <c r="H967">
        <v>913144</v>
      </c>
      <c r="I967">
        <v>914499</v>
      </c>
      <c r="J967" t="s">
        <v>23</v>
      </c>
      <c r="K967" t="s">
        <v>3393</v>
      </c>
      <c r="L967" t="s">
        <v>3393</v>
      </c>
      <c r="N967" t="s">
        <v>3394</v>
      </c>
      <c r="Q967" t="s">
        <v>3391</v>
      </c>
      <c r="R967">
        <v>1356</v>
      </c>
      <c r="S967">
        <v>451</v>
      </c>
    </row>
    <row r="968" spans="1:19">
      <c r="A968" t="s">
        <v>26</v>
      </c>
      <c r="C968" t="s">
        <v>20</v>
      </c>
      <c r="D968" t="s">
        <v>21</v>
      </c>
      <c r="E968" t="s">
        <v>5</v>
      </c>
      <c r="G968" t="s">
        <v>22</v>
      </c>
      <c r="H968">
        <v>914536</v>
      </c>
      <c r="I968">
        <v>914826</v>
      </c>
      <c r="J968" t="s">
        <v>73</v>
      </c>
      <c r="K968" t="s">
        <v>3397</v>
      </c>
      <c r="L968" t="s">
        <v>3397</v>
      </c>
      <c r="N968" t="s">
        <v>3398</v>
      </c>
      <c r="Q968" t="s">
        <v>3395</v>
      </c>
      <c r="R968">
        <v>291</v>
      </c>
      <c r="S968">
        <v>96</v>
      </c>
    </row>
    <row r="969" spans="1:19">
      <c r="A969" t="s">
        <v>26</v>
      </c>
      <c r="C969" t="s">
        <v>20</v>
      </c>
      <c r="D969" t="s">
        <v>21</v>
      </c>
      <c r="E969" t="s">
        <v>5</v>
      </c>
      <c r="G969" t="s">
        <v>22</v>
      </c>
      <c r="H969">
        <v>914814</v>
      </c>
      <c r="I969">
        <v>915887</v>
      </c>
      <c r="J969" t="s">
        <v>73</v>
      </c>
      <c r="K969" t="s">
        <v>3401</v>
      </c>
      <c r="L969" t="s">
        <v>3401</v>
      </c>
      <c r="N969" t="s">
        <v>3398</v>
      </c>
      <c r="Q969" t="s">
        <v>3399</v>
      </c>
      <c r="R969">
        <v>1074</v>
      </c>
      <c r="S969">
        <v>357</v>
      </c>
    </row>
    <row r="970" spans="1:19">
      <c r="A970" t="s">
        <v>26</v>
      </c>
      <c r="C970" t="s">
        <v>20</v>
      </c>
      <c r="D970" t="s">
        <v>21</v>
      </c>
      <c r="E970" t="s">
        <v>5</v>
      </c>
      <c r="G970" t="s">
        <v>22</v>
      </c>
      <c r="H970">
        <v>915880</v>
      </c>
      <c r="I970">
        <v>916371</v>
      </c>
      <c r="J970" t="s">
        <v>73</v>
      </c>
      <c r="K970" t="s">
        <v>3404</v>
      </c>
      <c r="L970" t="s">
        <v>3404</v>
      </c>
      <c r="N970" t="s">
        <v>3405</v>
      </c>
      <c r="Q970" t="s">
        <v>3402</v>
      </c>
      <c r="R970">
        <v>492</v>
      </c>
      <c r="S970">
        <v>163</v>
      </c>
    </row>
    <row r="971" spans="1:19">
      <c r="A971" t="s">
        <v>26</v>
      </c>
      <c r="C971" t="s">
        <v>20</v>
      </c>
      <c r="D971" t="s">
        <v>21</v>
      </c>
      <c r="E971" t="s">
        <v>5</v>
      </c>
      <c r="G971" t="s">
        <v>22</v>
      </c>
      <c r="H971">
        <v>916610</v>
      </c>
      <c r="I971">
        <v>917209</v>
      </c>
      <c r="J971" t="s">
        <v>23</v>
      </c>
      <c r="K971" t="s">
        <v>3408</v>
      </c>
      <c r="L971" t="s">
        <v>3408</v>
      </c>
      <c r="N971" t="s">
        <v>3409</v>
      </c>
      <c r="Q971" t="s">
        <v>3406</v>
      </c>
      <c r="R971">
        <v>600</v>
      </c>
      <c r="S971">
        <v>199</v>
      </c>
    </row>
    <row r="972" spans="1:19">
      <c r="A972" t="s">
        <v>26</v>
      </c>
      <c r="C972" t="s">
        <v>20</v>
      </c>
      <c r="D972" t="s">
        <v>21</v>
      </c>
      <c r="E972" t="s">
        <v>5</v>
      </c>
      <c r="G972" t="s">
        <v>22</v>
      </c>
      <c r="H972">
        <v>917255</v>
      </c>
      <c r="I972">
        <v>918589</v>
      </c>
      <c r="J972" t="s">
        <v>73</v>
      </c>
      <c r="K972" t="s">
        <v>3412</v>
      </c>
      <c r="L972" t="s">
        <v>3412</v>
      </c>
      <c r="N972" t="s">
        <v>288</v>
      </c>
      <c r="Q972" t="s">
        <v>3410</v>
      </c>
      <c r="R972">
        <v>1335</v>
      </c>
      <c r="S972">
        <v>444</v>
      </c>
    </row>
    <row r="973" spans="1:19">
      <c r="A973" t="s">
        <v>26</v>
      </c>
      <c r="C973" t="s">
        <v>20</v>
      </c>
      <c r="D973" t="s">
        <v>21</v>
      </c>
      <c r="E973" t="s">
        <v>5</v>
      </c>
      <c r="G973" t="s">
        <v>22</v>
      </c>
      <c r="H973">
        <v>918651</v>
      </c>
      <c r="I973">
        <v>919076</v>
      </c>
      <c r="J973" t="s">
        <v>73</v>
      </c>
      <c r="K973" t="s">
        <v>3415</v>
      </c>
      <c r="L973" t="s">
        <v>3415</v>
      </c>
      <c r="N973" t="s">
        <v>2030</v>
      </c>
      <c r="Q973" t="s">
        <v>3413</v>
      </c>
      <c r="R973">
        <v>426</v>
      </c>
      <c r="S973">
        <v>141</v>
      </c>
    </row>
    <row r="974" spans="1:19">
      <c r="A974" t="s">
        <v>26</v>
      </c>
      <c r="C974" t="s">
        <v>20</v>
      </c>
      <c r="D974" t="s">
        <v>21</v>
      </c>
      <c r="E974" t="s">
        <v>5</v>
      </c>
      <c r="G974" t="s">
        <v>22</v>
      </c>
      <c r="H974">
        <v>919256</v>
      </c>
      <c r="I974">
        <v>920440</v>
      </c>
      <c r="J974" t="s">
        <v>23</v>
      </c>
      <c r="K974" t="s">
        <v>3418</v>
      </c>
      <c r="L974" t="s">
        <v>3418</v>
      </c>
      <c r="N974" t="s">
        <v>3419</v>
      </c>
      <c r="Q974" t="s">
        <v>3416</v>
      </c>
      <c r="R974">
        <v>1185</v>
      </c>
      <c r="S974">
        <v>394</v>
      </c>
    </row>
    <row r="975" spans="1:19">
      <c r="A975" t="s">
        <v>26</v>
      </c>
      <c r="C975" t="s">
        <v>20</v>
      </c>
      <c r="D975" t="s">
        <v>21</v>
      </c>
      <c r="E975" t="s">
        <v>5</v>
      </c>
      <c r="G975" t="s">
        <v>22</v>
      </c>
      <c r="H975">
        <v>920473</v>
      </c>
      <c r="I975">
        <v>921717</v>
      </c>
      <c r="J975" t="s">
        <v>23</v>
      </c>
      <c r="K975" t="s">
        <v>3422</v>
      </c>
      <c r="L975" t="s">
        <v>3422</v>
      </c>
      <c r="N975" t="s">
        <v>3423</v>
      </c>
      <c r="Q975" t="s">
        <v>3420</v>
      </c>
      <c r="R975">
        <v>1245</v>
      </c>
      <c r="S975">
        <v>414</v>
      </c>
    </row>
    <row r="976" spans="1:19">
      <c r="A976" t="s">
        <v>26</v>
      </c>
      <c r="C976" t="s">
        <v>20</v>
      </c>
      <c r="D976" t="s">
        <v>21</v>
      </c>
      <c r="E976" t="s">
        <v>5</v>
      </c>
      <c r="G976" t="s">
        <v>22</v>
      </c>
      <c r="H976">
        <v>921947</v>
      </c>
      <c r="I976">
        <v>923335</v>
      </c>
      <c r="J976" t="s">
        <v>23</v>
      </c>
      <c r="K976" t="s">
        <v>3426</v>
      </c>
      <c r="L976" t="s">
        <v>3426</v>
      </c>
      <c r="N976" t="s">
        <v>36</v>
      </c>
      <c r="Q976" t="s">
        <v>3424</v>
      </c>
      <c r="R976">
        <v>1389</v>
      </c>
      <c r="S976">
        <v>462</v>
      </c>
    </row>
    <row r="977" spans="1:20">
      <c r="A977" t="s">
        <v>26</v>
      </c>
      <c r="C977" t="s">
        <v>20</v>
      </c>
      <c r="D977" t="s">
        <v>21</v>
      </c>
      <c r="E977" t="s">
        <v>5</v>
      </c>
      <c r="G977" t="s">
        <v>22</v>
      </c>
      <c r="H977">
        <v>923349</v>
      </c>
      <c r="I977">
        <v>923708</v>
      </c>
      <c r="J977" t="s">
        <v>73</v>
      </c>
      <c r="K977" t="s">
        <v>3429</v>
      </c>
      <c r="L977" t="s">
        <v>3429</v>
      </c>
      <c r="N977" t="s">
        <v>3430</v>
      </c>
      <c r="Q977" t="s">
        <v>3427</v>
      </c>
      <c r="R977">
        <v>360</v>
      </c>
      <c r="S977">
        <v>119</v>
      </c>
    </row>
    <row r="978" spans="1:20">
      <c r="A978" t="s">
        <v>26</v>
      </c>
      <c r="C978" t="s">
        <v>20</v>
      </c>
      <c r="D978" t="s">
        <v>21</v>
      </c>
      <c r="E978" t="s">
        <v>5</v>
      </c>
      <c r="G978" t="s">
        <v>22</v>
      </c>
      <c r="H978">
        <v>923715</v>
      </c>
      <c r="I978">
        <v>924101</v>
      </c>
      <c r="J978" t="s">
        <v>73</v>
      </c>
      <c r="K978" t="s">
        <v>3433</v>
      </c>
      <c r="L978" t="s">
        <v>3433</v>
      </c>
      <c r="N978" t="s">
        <v>3434</v>
      </c>
      <c r="Q978" t="s">
        <v>3431</v>
      </c>
      <c r="R978">
        <v>387</v>
      </c>
      <c r="S978">
        <v>128</v>
      </c>
    </row>
    <row r="979" spans="1:20">
      <c r="A979" t="s">
        <v>26</v>
      </c>
      <c r="C979" t="s">
        <v>20</v>
      </c>
      <c r="D979" t="s">
        <v>21</v>
      </c>
      <c r="E979" t="s">
        <v>5</v>
      </c>
      <c r="G979" t="s">
        <v>22</v>
      </c>
      <c r="H979">
        <v>924103</v>
      </c>
      <c r="I979">
        <v>924819</v>
      </c>
      <c r="J979" t="s">
        <v>73</v>
      </c>
      <c r="K979" t="s">
        <v>3437</v>
      </c>
      <c r="L979" t="s">
        <v>3437</v>
      </c>
      <c r="N979" t="s">
        <v>3438</v>
      </c>
      <c r="Q979" t="s">
        <v>3435</v>
      </c>
      <c r="R979">
        <v>717</v>
      </c>
      <c r="S979">
        <v>238</v>
      </c>
    </row>
    <row r="980" spans="1:20">
      <c r="A980" t="s">
        <v>26</v>
      </c>
      <c r="C980" t="s">
        <v>20</v>
      </c>
      <c r="D980" t="s">
        <v>21</v>
      </c>
      <c r="E980" t="s">
        <v>5</v>
      </c>
      <c r="G980" t="s">
        <v>22</v>
      </c>
      <c r="H980">
        <v>925257</v>
      </c>
      <c r="I980">
        <v>926372</v>
      </c>
      <c r="J980" t="s">
        <v>23</v>
      </c>
      <c r="K980" t="s">
        <v>3441</v>
      </c>
      <c r="L980" t="s">
        <v>3441</v>
      </c>
      <c r="N980" t="s">
        <v>3442</v>
      </c>
      <c r="Q980" t="s">
        <v>3439</v>
      </c>
      <c r="R980">
        <v>1116</v>
      </c>
      <c r="S980">
        <v>371</v>
      </c>
    </row>
    <row r="981" spans="1:20">
      <c r="A981" t="s">
        <v>26</v>
      </c>
      <c r="C981" t="s">
        <v>20</v>
      </c>
      <c r="D981" t="s">
        <v>21</v>
      </c>
      <c r="E981" t="s">
        <v>5</v>
      </c>
      <c r="G981" t="s">
        <v>22</v>
      </c>
      <c r="H981">
        <v>926424</v>
      </c>
      <c r="I981">
        <v>927167</v>
      </c>
      <c r="J981" t="s">
        <v>23</v>
      </c>
      <c r="K981" t="s">
        <v>3445</v>
      </c>
      <c r="L981" t="s">
        <v>3445</v>
      </c>
      <c r="N981" t="s">
        <v>3446</v>
      </c>
      <c r="Q981" t="s">
        <v>3443</v>
      </c>
      <c r="R981">
        <v>744</v>
      </c>
      <c r="S981">
        <v>247</v>
      </c>
    </row>
    <row r="982" spans="1:20">
      <c r="A982" t="s">
        <v>26</v>
      </c>
      <c r="C982" t="s">
        <v>20</v>
      </c>
      <c r="D982" t="s">
        <v>21</v>
      </c>
      <c r="E982" t="s">
        <v>5</v>
      </c>
      <c r="G982" t="s">
        <v>22</v>
      </c>
      <c r="H982">
        <v>927201</v>
      </c>
      <c r="I982">
        <v>928049</v>
      </c>
      <c r="J982" t="s">
        <v>73</v>
      </c>
      <c r="K982" t="s">
        <v>3449</v>
      </c>
      <c r="L982" t="s">
        <v>3449</v>
      </c>
      <c r="N982" t="s">
        <v>3450</v>
      </c>
      <c r="Q982" t="s">
        <v>3447</v>
      </c>
      <c r="R982">
        <v>849</v>
      </c>
      <c r="S982">
        <v>282</v>
      </c>
    </row>
    <row r="983" spans="1:20">
      <c r="A983" t="s">
        <v>26</v>
      </c>
      <c r="C983" t="s">
        <v>20</v>
      </c>
      <c r="D983" t="s">
        <v>21</v>
      </c>
      <c r="E983" t="s">
        <v>5</v>
      </c>
      <c r="G983" t="s">
        <v>22</v>
      </c>
      <c r="H983">
        <v>928306</v>
      </c>
      <c r="I983">
        <v>929157</v>
      </c>
      <c r="J983" t="s">
        <v>23</v>
      </c>
      <c r="K983" t="s">
        <v>3453</v>
      </c>
      <c r="L983" t="s">
        <v>3453</v>
      </c>
      <c r="N983" t="s">
        <v>3454</v>
      </c>
      <c r="Q983" t="s">
        <v>3451</v>
      </c>
      <c r="R983">
        <v>852</v>
      </c>
      <c r="S983">
        <v>283</v>
      </c>
    </row>
    <row r="984" spans="1:20">
      <c r="A984" t="s">
        <v>26</v>
      </c>
      <c r="C984" t="s">
        <v>20</v>
      </c>
      <c r="D984" t="s">
        <v>21</v>
      </c>
      <c r="E984" t="s">
        <v>5</v>
      </c>
      <c r="G984" t="s">
        <v>22</v>
      </c>
      <c r="H984">
        <v>929200</v>
      </c>
      <c r="I984">
        <v>929784</v>
      </c>
      <c r="J984" t="s">
        <v>73</v>
      </c>
      <c r="K984" t="s">
        <v>3457</v>
      </c>
      <c r="L984" t="s">
        <v>3457</v>
      </c>
      <c r="N984" t="s">
        <v>386</v>
      </c>
      <c r="Q984" t="s">
        <v>3455</v>
      </c>
      <c r="R984">
        <v>585</v>
      </c>
      <c r="S984">
        <v>194</v>
      </c>
    </row>
    <row r="985" spans="1:20">
      <c r="A985" t="s">
        <v>26</v>
      </c>
      <c r="C985" t="s">
        <v>20</v>
      </c>
      <c r="D985" t="s">
        <v>21</v>
      </c>
      <c r="E985" t="s">
        <v>5</v>
      </c>
      <c r="G985" t="s">
        <v>22</v>
      </c>
      <c r="H985">
        <v>929893</v>
      </c>
      <c r="I985">
        <v>930444</v>
      </c>
      <c r="J985" t="s">
        <v>23</v>
      </c>
      <c r="K985" t="s">
        <v>3460</v>
      </c>
      <c r="L985" t="s">
        <v>3460</v>
      </c>
      <c r="N985" t="s">
        <v>36</v>
      </c>
      <c r="Q985" t="s">
        <v>3458</v>
      </c>
      <c r="R985">
        <v>552</v>
      </c>
      <c r="S985">
        <v>183</v>
      </c>
    </row>
    <row r="986" spans="1:20">
      <c r="A986" t="s">
        <v>26</v>
      </c>
      <c r="C986" t="s">
        <v>20</v>
      </c>
      <c r="D986" t="s">
        <v>21</v>
      </c>
      <c r="E986" t="s">
        <v>5</v>
      </c>
      <c r="G986" t="s">
        <v>22</v>
      </c>
      <c r="H986">
        <v>930483</v>
      </c>
      <c r="I986">
        <v>930983</v>
      </c>
      <c r="J986" t="s">
        <v>73</v>
      </c>
      <c r="K986" t="s">
        <v>3463</v>
      </c>
      <c r="L986" t="s">
        <v>3463</v>
      </c>
      <c r="N986" t="s">
        <v>1162</v>
      </c>
      <c r="Q986" t="s">
        <v>3461</v>
      </c>
      <c r="R986">
        <v>501</v>
      </c>
      <c r="S986">
        <v>166</v>
      </c>
    </row>
    <row r="987" spans="1:20">
      <c r="A987" t="s">
        <v>26</v>
      </c>
      <c r="C987" t="s">
        <v>20</v>
      </c>
      <c r="D987" t="s">
        <v>21</v>
      </c>
      <c r="E987" t="s">
        <v>5</v>
      </c>
      <c r="G987" t="s">
        <v>22</v>
      </c>
      <c r="H987">
        <v>931404</v>
      </c>
      <c r="I987">
        <v>933161</v>
      </c>
      <c r="J987" t="s">
        <v>23</v>
      </c>
      <c r="K987" t="s">
        <v>3466</v>
      </c>
      <c r="L987" t="s">
        <v>3466</v>
      </c>
      <c r="N987" t="s">
        <v>3467</v>
      </c>
      <c r="Q987" t="s">
        <v>3464</v>
      </c>
      <c r="R987">
        <v>1758</v>
      </c>
      <c r="S987">
        <v>585</v>
      </c>
    </row>
    <row r="988" spans="1:20">
      <c r="A988" t="s">
        <v>26</v>
      </c>
      <c r="C988" t="s">
        <v>20</v>
      </c>
      <c r="D988" t="s">
        <v>21</v>
      </c>
      <c r="E988" t="s">
        <v>5</v>
      </c>
      <c r="G988" t="s">
        <v>22</v>
      </c>
      <c r="H988">
        <v>933158</v>
      </c>
      <c r="I988">
        <v>935179</v>
      </c>
      <c r="J988" t="s">
        <v>23</v>
      </c>
      <c r="K988" t="s">
        <v>3470</v>
      </c>
      <c r="L988" t="s">
        <v>3470</v>
      </c>
      <c r="N988" t="s">
        <v>3471</v>
      </c>
      <c r="Q988" t="s">
        <v>3468</v>
      </c>
      <c r="R988">
        <v>2022</v>
      </c>
      <c r="S988">
        <v>673</v>
      </c>
    </row>
    <row r="989" spans="1:20">
      <c r="A989" t="s">
        <v>26</v>
      </c>
      <c r="C989" t="s">
        <v>20</v>
      </c>
      <c r="D989" t="s">
        <v>21</v>
      </c>
      <c r="E989" t="s">
        <v>5</v>
      </c>
      <c r="G989" t="s">
        <v>22</v>
      </c>
      <c r="H989">
        <v>935218</v>
      </c>
      <c r="I989">
        <v>935838</v>
      </c>
      <c r="J989" t="s">
        <v>73</v>
      </c>
      <c r="K989" t="s">
        <v>3474</v>
      </c>
      <c r="L989" t="s">
        <v>3474</v>
      </c>
      <c r="N989" t="s">
        <v>36</v>
      </c>
      <c r="Q989" t="s">
        <v>3472</v>
      </c>
      <c r="R989">
        <v>621</v>
      </c>
      <c r="S989">
        <v>206</v>
      </c>
    </row>
    <row r="990" spans="1:20">
      <c r="A990" t="s">
        <v>26</v>
      </c>
      <c r="C990" t="s">
        <v>20</v>
      </c>
      <c r="D990" t="s">
        <v>21</v>
      </c>
      <c r="E990" t="s">
        <v>5</v>
      </c>
      <c r="G990" t="s">
        <v>22</v>
      </c>
      <c r="H990">
        <v>936094</v>
      </c>
      <c r="I990">
        <v>936300</v>
      </c>
      <c r="J990" t="s">
        <v>73</v>
      </c>
      <c r="K990" t="s">
        <v>3477</v>
      </c>
      <c r="L990" t="s">
        <v>3477</v>
      </c>
      <c r="N990" t="s">
        <v>3478</v>
      </c>
      <c r="Q990" t="s">
        <v>3475</v>
      </c>
      <c r="R990">
        <v>207</v>
      </c>
      <c r="S990">
        <v>68</v>
      </c>
    </row>
    <row r="991" spans="1:20">
      <c r="A991" t="s">
        <v>26</v>
      </c>
      <c r="C991" t="s">
        <v>20</v>
      </c>
      <c r="D991" t="s">
        <v>21</v>
      </c>
      <c r="E991" t="s">
        <v>5</v>
      </c>
      <c r="G991" t="s">
        <v>22</v>
      </c>
      <c r="H991">
        <v>936337</v>
      </c>
      <c r="I991">
        <v>936551</v>
      </c>
      <c r="J991" t="s">
        <v>23</v>
      </c>
      <c r="N991" t="s">
        <v>36</v>
      </c>
      <c r="Q991" t="s">
        <v>3479</v>
      </c>
      <c r="R991">
        <v>215</v>
      </c>
      <c r="T991" t="s">
        <v>665</v>
      </c>
    </row>
    <row r="992" spans="1:20">
      <c r="A992" t="s">
        <v>26</v>
      </c>
      <c r="C992" t="s">
        <v>20</v>
      </c>
      <c r="D992" t="s">
        <v>21</v>
      </c>
      <c r="E992" t="s">
        <v>5</v>
      </c>
      <c r="G992" t="s">
        <v>22</v>
      </c>
      <c r="H992">
        <v>936525</v>
      </c>
      <c r="I992">
        <v>936731</v>
      </c>
      <c r="J992" t="s">
        <v>73</v>
      </c>
      <c r="K992" t="s">
        <v>3482</v>
      </c>
      <c r="L992" t="s">
        <v>3482</v>
      </c>
      <c r="N992" t="s">
        <v>36</v>
      </c>
      <c r="Q992" t="s">
        <v>3480</v>
      </c>
      <c r="R992">
        <v>207</v>
      </c>
      <c r="S992">
        <v>68</v>
      </c>
    </row>
    <row r="993" spans="1:19">
      <c r="A993" t="s">
        <v>26</v>
      </c>
      <c r="C993" t="s">
        <v>20</v>
      </c>
      <c r="D993" t="s">
        <v>21</v>
      </c>
      <c r="E993" t="s">
        <v>5</v>
      </c>
      <c r="G993" t="s">
        <v>22</v>
      </c>
      <c r="H993">
        <v>936823</v>
      </c>
      <c r="I993">
        <v>938181</v>
      </c>
      <c r="J993" t="s">
        <v>73</v>
      </c>
      <c r="K993" t="s">
        <v>3485</v>
      </c>
      <c r="L993" t="s">
        <v>3485</v>
      </c>
      <c r="N993" t="s">
        <v>3486</v>
      </c>
      <c r="Q993" t="s">
        <v>3483</v>
      </c>
      <c r="R993">
        <v>1359</v>
      </c>
      <c r="S993">
        <v>452</v>
      </c>
    </row>
    <row r="994" spans="1:19">
      <c r="A994" t="s">
        <v>26</v>
      </c>
      <c r="C994" t="s">
        <v>20</v>
      </c>
      <c r="D994" t="s">
        <v>21</v>
      </c>
      <c r="E994" t="s">
        <v>5</v>
      </c>
      <c r="G994" t="s">
        <v>22</v>
      </c>
      <c r="H994">
        <v>938171</v>
      </c>
      <c r="I994">
        <v>939262</v>
      </c>
      <c r="J994" t="s">
        <v>73</v>
      </c>
      <c r="K994" t="s">
        <v>3489</v>
      </c>
      <c r="L994" t="s">
        <v>3489</v>
      </c>
      <c r="N994" t="s">
        <v>3486</v>
      </c>
      <c r="Q994" t="s">
        <v>3487</v>
      </c>
      <c r="R994">
        <v>1092</v>
      </c>
      <c r="S994">
        <v>363</v>
      </c>
    </row>
    <row r="995" spans="1:19">
      <c r="A995" t="s">
        <v>26</v>
      </c>
      <c r="C995" t="s">
        <v>20</v>
      </c>
      <c r="D995" t="s">
        <v>21</v>
      </c>
      <c r="E995" t="s">
        <v>5</v>
      </c>
      <c r="G995" t="s">
        <v>22</v>
      </c>
      <c r="H995">
        <v>939500</v>
      </c>
      <c r="I995">
        <v>940633</v>
      </c>
      <c r="J995" t="s">
        <v>23</v>
      </c>
      <c r="K995" t="s">
        <v>3492</v>
      </c>
      <c r="L995" t="s">
        <v>3492</v>
      </c>
      <c r="N995" t="s">
        <v>36</v>
      </c>
      <c r="Q995" t="s">
        <v>3490</v>
      </c>
      <c r="R995">
        <v>1134</v>
      </c>
      <c r="S995">
        <v>377</v>
      </c>
    </row>
    <row r="996" spans="1:19">
      <c r="A996" t="s">
        <v>26</v>
      </c>
      <c r="C996" t="s">
        <v>20</v>
      </c>
      <c r="D996" t="s">
        <v>21</v>
      </c>
      <c r="E996" t="s">
        <v>5</v>
      </c>
      <c r="G996" t="s">
        <v>22</v>
      </c>
      <c r="H996">
        <v>940719</v>
      </c>
      <c r="I996">
        <v>941069</v>
      </c>
      <c r="J996" t="s">
        <v>23</v>
      </c>
      <c r="K996" t="s">
        <v>3495</v>
      </c>
      <c r="L996" t="s">
        <v>3495</v>
      </c>
      <c r="N996" t="s">
        <v>36</v>
      </c>
      <c r="Q996" t="s">
        <v>3493</v>
      </c>
      <c r="R996">
        <v>351</v>
      </c>
      <c r="S996">
        <v>116</v>
      </c>
    </row>
    <row r="997" spans="1:19">
      <c r="A997" t="s">
        <v>26</v>
      </c>
      <c r="C997" t="s">
        <v>20</v>
      </c>
      <c r="D997" t="s">
        <v>21</v>
      </c>
      <c r="E997" t="s">
        <v>5</v>
      </c>
      <c r="G997" t="s">
        <v>22</v>
      </c>
      <c r="H997">
        <v>941108</v>
      </c>
      <c r="I997">
        <v>942181</v>
      </c>
      <c r="J997" t="s">
        <v>73</v>
      </c>
      <c r="K997" t="s">
        <v>3498</v>
      </c>
      <c r="L997" t="s">
        <v>3498</v>
      </c>
      <c r="N997" t="s">
        <v>36</v>
      </c>
      <c r="Q997" t="s">
        <v>3496</v>
      </c>
      <c r="R997">
        <v>1074</v>
      </c>
      <c r="S997">
        <v>357</v>
      </c>
    </row>
    <row r="998" spans="1:19">
      <c r="A998" t="s">
        <v>26</v>
      </c>
      <c r="C998" t="s">
        <v>20</v>
      </c>
      <c r="D998" t="s">
        <v>21</v>
      </c>
      <c r="E998" t="s">
        <v>5</v>
      </c>
      <c r="G998" t="s">
        <v>22</v>
      </c>
      <c r="H998">
        <v>942631</v>
      </c>
      <c r="I998">
        <v>943497</v>
      </c>
      <c r="J998" t="s">
        <v>23</v>
      </c>
      <c r="K998" t="s">
        <v>3501</v>
      </c>
      <c r="L998" t="s">
        <v>3501</v>
      </c>
      <c r="N998" t="s">
        <v>3502</v>
      </c>
      <c r="Q998" t="s">
        <v>3499</v>
      </c>
      <c r="R998">
        <v>867</v>
      </c>
      <c r="S998">
        <v>288</v>
      </c>
    </row>
    <row r="999" spans="1:19">
      <c r="A999" t="s">
        <v>26</v>
      </c>
      <c r="C999" t="s">
        <v>20</v>
      </c>
      <c r="D999" t="s">
        <v>21</v>
      </c>
      <c r="E999" t="s">
        <v>5</v>
      </c>
      <c r="G999" t="s">
        <v>22</v>
      </c>
      <c r="H999">
        <v>943610</v>
      </c>
      <c r="I999">
        <v>945112</v>
      </c>
      <c r="J999" t="s">
        <v>23</v>
      </c>
      <c r="K999" t="s">
        <v>3505</v>
      </c>
      <c r="L999" t="s">
        <v>3505</v>
      </c>
      <c r="N999" t="s">
        <v>3506</v>
      </c>
      <c r="Q999" t="s">
        <v>3503</v>
      </c>
      <c r="R999">
        <v>1503</v>
      </c>
      <c r="S999">
        <v>500</v>
      </c>
    </row>
    <row r="1000" spans="1:19">
      <c r="A1000" t="s">
        <v>26</v>
      </c>
      <c r="C1000" t="s">
        <v>20</v>
      </c>
      <c r="D1000" t="s">
        <v>21</v>
      </c>
      <c r="E1000" t="s">
        <v>5</v>
      </c>
      <c r="G1000" t="s">
        <v>22</v>
      </c>
      <c r="H1000">
        <v>945214</v>
      </c>
      <c r="I1000">
        <v>946503</v>
      </c>
      <c r="J1000" t="s">
        <v>23</v>
      </c>
      <c r="K1000" t="s">
        <v>3509</v>
      </c>
      <c r="L1000" t="s">
        <v>3509</v>
      </c>
      <c r="N1000" t="s">
        <v>3510</v>
      </c>
      <c r="Q1000" t="s">
        <v>3507</v>
      </c>
      <c r="R1000">
        <v>1290</v>
      </c>
      <c r="S1000">
        <v>429</v>
      </c>
    </row>
    <row r="1001" spans="1:19">
      <c r="A1001" t="s">
        <v>26</v>
      </c>
      <c r="C1001" t="s">
        <v>20</v>
      </c>
      <c r="D1001" t="s">
        <v>21</v>
      </c>
      <c r="E1001" t="s">
        <v>5</v>
      </c>
      <c r="G1001" t="s">
        <v>22</v>
      </c>
      <c r="H1001">
        <v>946528</v>
      </c>
      <c r="I1001">
        <v>947742</v>
      </c>
      <c r="J1001" t="s">
        <v>73</v>
      </c>
      <c r="K1001" t="s">
        <v>3513</v>
      </c>
      <c r="L1001" t="s">
        <v>3513</v>
      </c>
      <c r="N1001" t="s">
        <v>3514</v>
      </c>
      <c r="Q1001" t="s">
        <v>3511</v>
      </c>
      <c r="R1001">
        <v>1215</v>
      </c>
      <c r="S1001">
        <v>404</v>
      </c>
    </row>
    <row r="1002" spans="1:19">
      <c r="A1002" t="s">
        <v>26</v>
      </c>
      <c r="C1002" t="s">
        <v>20</v>
      </c>
      <c r="D1002" t="s">
        <v>21</v>
      </c>
      <c r="E1002" t="s">
        <v>5</v>
      </c>
      <c r="G1002" t="s">
        <v>22</v>
      </c>
      <c r="H1002">
        <v>947750</v>
      </c>
      <c r="I1002">
        <v>948247</v>
      </c>
      <c r="J1002" t="s">
        <v>73</v>
      </c>
      <c r="K1002" t="s">
        <v>3517</v>
      </c>
      <c r="L1002" t="s">
        <v>3517</v>
      </c>
      <c r="N1002" t="s">
        <v>3514</v>
      </c>
      <c r="Q1002" t="s">
        <v>3515</v>
      </c>
      <c r="R1002">
        <v>498</v>
      </c>
      <c r="S1002">
        <v>165</v>
      </c>
    </row>
    <row r="1003" spans="1:19">
      <c r="A1003" t="s">
        <v>26</v>
      </c>
      <c r="C1003" t="s">
        <v>20</v>
      </c>
      <c r="D1003" t="s">
        <v>21</v>
      </c>
      <c r="E1003" t="s">
        <v>5</v>
      </c>
      <c r="G1003" t="s">
        <v>22</v>
      </c>
      <c r="H1003">
        <v>948275</v>
      </c>
      <c r="I1003">
        <v>948628</v>
      </c>
      <c r="J1003" t="s">
        <v>73</v>
      </c>
      <c r="K1003" t="s">
        <v>3520</v>
      </c>
      <c r="L1003" t="s">
        <v>3520</v>
      </c>
      <c r="N1003" t="s">
        <v>36</v>
      </c>
      <c r="Q1003" t="s">
        <v>3518</v>
      </c>
      <c r="R1003">
        <v>354</v>
      </c>
      <c r="S1003">
        <v>117</v>
      </c>
    </row>
    <row r="1004" spans="1:19">
      <c r="A1004" t="s">
        <v>26</v>
      </c>
      <c r="C1004" t="s">
        <v>20</v>
      </c>
      <c r="D1004" t="s">
        <v>21</v>
      </c>
      <c r="E1004" t="s">
        <v>5</v>
      </c>
      <c r="G1004" t="s">
        <v>22</v>
      </c>
      <c r="H1004">
        <v>948814</v>
      </c>
      <c r="I1004">
        <v>949581</v>
      </c>
      <c r="J1004" t="s">
        <v>23</v>
      </c>
      <c r="K1004" t="s">
        <v>3523</v>
      </c>
      <c r="L1004" t="s">
        <v>3523</v>
      </c>
      <c r="N1004" t="s">
        <v>3524</v>
      </c>
      <c r="Q1004" t="s">
        <v>3521</v>
      </c>
      <c r="R1004">
        <v>768</v>
      </c>
      <c r="S1004">
        <v>255</v>
      </c>
    </row>
    <row r="1005" spans="1:19">
      <c r="A1005" t="s">
        <v>26</v>
      </c>
      <c r="C1005" t="s">
        <v>20</v>
      </c>
      <c r="D1005" t="s">
        <v>21</v>
      </c>
      <c r="E1005" t="s">
        <v>5</v>
      </c>
      <c r="G1005" t="s">
        <v>22</v>
      </c>
      <c r="H1005">
        <v>949606</v>
      </c>
      <c r="I1005">
        <v>949791</v>
      </c>
      <c r="J1005" t="s">
        <v>73</v>
      </c>
      <c r="K1005" t="s">
        <v>3527</v>
      </c>
      <c r="L1005" t="s">
        <v>3527</v>
      </c>
      <c r="N1005" t="s">
        <v>36</v>
      </c>
      <c r="Q1005" t="s">
        <v>3525</v>
      </c>
      <c r="R1005">
        <v>186</v>
      </c>
      <c r="S1005">
        <v>61</v>
      </c>
    </row>
    <row r="1006" spans="1:19">
      <c r="A1006" t="s">
        <v>26</v>
      </c>
      <c r="C1006" t="s">
        <v>20</v>
      </c>
      <c r="D1006" t="s">
        <v>21</v>
      </c>
      <c r="E1006" t="s">
        <v>5</v>
      </c>
      <c r="G1006" t="s">
        <v>22</v>
      </c>
      <c r="H1006">
        <v>949897</v>
      </c>
      <c r="I1006">
        <v>950793</v>
      </c>
      <c r="J1006" t="s">
        <v>23</v>
      </c>
      <c r="K1006" t="s">
        <v>3530</v>
      </c>
      <c r="L1006" t="s">
        <v>3530</v>
      </c>
      <c r="N1006" t="s">
        <v>3531</v>
      </c>
      <c r="Q1006" t="s">
        <v>3528</v>
      </c>
      <c r="R1006">
        <v>897</v>
      </c>
      <c r="S1006">
        <v>298</v>
      </c>
    </row>
    <row r="1007" spans="1:19">
      <c r="A1007" t="s">
        <v>26</v>
      </c>
      <c r="C1007" t="s">
        <v>20</v>
      </c>
      <c r="D1007" t="s">
        <v>21</v>
      </c>
      <c r="E1007" t="s">
        <v>5</v>
      </c>
      <c r="G1007" t="s">
        <v>22</v>
      </c>
      <c r="H1007">
        <v>950786</v>
      </c>
      <c r="I1007">
        <v>952045</v>
      </c>
      <c r="J1007" t="s">
        <v>23</v>
      </c>
      <c r="K1007" t="s">
        <v>3534</v>
      </c>
      <c r="L1007" t="s">
        <v>3534</v>
      </c>
      <c r="N1007" t="s">
        <v>36</v>
      </c>
      <c r="Q1007" t="s">
        <v>3532</v>
      </c>
      <c r="R1007">
        <v>1260</v>
      </c>
      <c r="S1007">
        <v>419</v>
      </c>
    </row>
    <row r="1008" spans="1:19">
      <c r="A1008" t="s">
        <v>26</v>
      </c>
      <c r="C1008" t="s">
        <v>20</v>
      </c>
      <c r="D1008" t="s">
        <v>21</v>
      </c>
      <c r="E1008" t="s">
        <v>5</v>
      </c>
      <c r="G1008" t="s">
        <v>22</v>
      </c>
      <c r="H1008">
        <v>952156</v>
      </c>
      <c r="I1008">
        <v>953379</v>
      </c>
      <c r="J1008" t="s">
        <v>23</v>
      </c>
      <c r="K1008" t="s">
        <v>3537</v>
      </c>
      <c r="L1008" t="s">
        <v>3537</v>
      </c>
      <c r="N1008" t="s">
        <v>3538</v>
      </c>
      <c r="Q1008" t="s">
        <v>3535</v>
      </c>
      <c r="R1008">
        <v>1224</v>
      </c>
      <c r="S1008">
        <v>407</v>
      </c>
    </row>
    <row r="1009" spans="1:20">
      <c r="A1009" t="s">
        <v>26</v>
      </c>
      <c r="C1009" t="s">
        <v>20</v>
      </c>
      <c r="D1009" t="s">
        <v>21</v>
      </c>
      <c r="E1009" t="s">
        <v>5</v>
      </c>
      <c r="G1009" t="s">
        <v>22</v>
      </c>
      <c r="H1009">
        <v>953376</v>
      </c>
      <c r="I1009">
        <v>956258</v>
      </c>
      <c r="J1009" t="s">
        <v>23</v>
      </c>
      <c r="K1009" t="s">
        <v>3541</v>
      </c>
      <c r="L1009" t="s">
        <v>3541</v>
      </c>
      <c r="N1009" t="s">
        <v>36</v>
      </c>
      <c r="Q1009" t="s">
        <v>3539</v>
      </c>
      <c r="R1009">
        <v>2883</v>
      </c>
      <c r="S1009">
        <v>960</v>
      </c>
    </row>
    <row r="1010" spans="1:20">
      <c r="A1010" t="s">
        <v>26</v>
      </c>
      <c r="C1010" t="s">
        <v>20</v>
      </c>
      <c r="D1010" t="s">
        <v>21</v>
      </c>
      <c r="E1010" t="s">
        <v>5</v>
      </c>
      <c r="G1010" t="s">
        <v>22</v>
      </c>
      <c r="H1010">
        <v>956332</v>
      </c>
      <c r="I1010">
        <v>957276</v>
      </c>
      <c r="J1010" t="s">
        <v>23</v>
      </c>
      <c r="K1010" t="s">
        <v>3544</v>
      </c>
      <c r="L1010" t="s">
        <v>3544</v>
      </c>
      <c r="N1010" t="s">
        <v>3545</v>
      </c>
      <c r="Q1010" t="s">
        <v>3542</v>
      </c>
      <c r="R1010">
        <v>945</v>
      </c>
      <c r="S1010">
        <v>314</v>
      </c>
    </row>
    <row r="1011" spans="1:20">
      <c r="A1011" t="s">
        <v>26</v>
      </c>
      <c r="C1011" t="s">
        <v>20</v>
      </c>
      <c r="D1011" t="s">
        <v>21</v>
      </c>
      <c r="E1011" t="s">
        <v>5</v>
      </c>
      <c r="G1011" t="s">
        <v>22</v>
      </c>
      <c r="H1011">
        <v>957391</v>
      </c>
      <c r="I1011">
        <v>957618</v>
      </c>
      <c r="J1011" t="s">
        <v>23</v>
      </c>
      <c r="K1011" t="s">
        <v>3548</v>
      </c>
      <c r="L1011" t="s">
        <v>3548</v>
      </c>
      <c r="N1011" t="s">
        <v>1805</v>
      </c>
      <c r="Q1011" t="s">
        <v>3546</v>
      </c>
      <c r="R1011">
        <v>228</v>
      </c>
      <c r="S1011">
        <v>75</v>
      </c>
    </row>
    <row r="1012" spans="1:20">
      <c r="A1012" t="s">
        <v>26</v>
      </c>
      <c r="C1012" t="s">
        <v>20</v>
      </c>
      <c r="D1012" t="s">
        <v>21</v>
      </c>
      <c r="E1012" t="s">
        <v>5</v>
      </c>
      <c r="G1012" t="s">
        <v>22</v>
      </c>
      <c r="H1012">
        <v>957658</v>
      </c>
      <c r="I1012">
        <v>958509</v>
      </c>
      <c r="J1012" t="s">
        <v>73</v>
      </c>
      <c r="K1012" t="s">
        <v>3552</v>
      </c>
      <c r="L1012" t="s">
        <v>3552</v>
      </c>
      <c r="N1012" t="s">
        <v>3553</v>
      </c>
      <c r="O1012" t="s">
        <v>3549</v>
      </c>
      <c r="Q1012" t="s">
        <v>3550</v>
      </c>
      <c r="R1012">
        <v>852</v>
      </c>
      <c r="S1012">
        <v>283</v>
      </c>
    </row>
    <row r="1013" spans="1:20">
      <c r="A1013" t="s">
        <v>26</v>
      </c>
      <c r="C1013" t="s">
        <v>20</v>
      </c>
      <c r="D1013" t="s">
        <v>21</v>
      </c>
      <c r="E1013" t="s">
        <v>5</v>
      </c>
      <c r="G1013" t="s">
        <v>22</v>
      </c>
      <c r="H1013">
        <v>958668</v>
      </c>
      <c r="I1013">
        <v>958754</v>
      </c>
      <c r="J1013" t="s">
        <v>23</v>
      </c>
      <c r="K1013" t="s">
        <v>3555</v>
      </c>
      <c r="L1013" t="s">
        <v>3555</v>
      </c>
      <c r="N1013" t="s">
        <v>1457</v>
      </c>
      <c r="Q1013" t="s">
        <v>3554</v>
      </c>
      <c r="R1013">
        <v>87</v>
      </c>
      <c r="S1013">
        <v>28</v>
      </c>
    </row>
    <row r="1014" spans="1:20">
      <c r="A1014" t="s">
        <v>26</v>
      </c>
      <c r="C1014" t="s">
        <v>20</v>
      </c>
      <c r="D1014" t="s">
        <v>21</v>
      </c>
      <c r="E1014" t="s">
        <v>5</v>
      </c>
      <c r="G1014" t="s">
        <v>22</v>
      </c>
      <c r="H1014">
        <v>958879</v>
      </c>
      <c r="I1014">
        <v>958965</v>
      </c>
      <c r="J1014" t="s">
        <v>23</v>
      </c>
      <c r="K1014" t="s">
        <v>3558</v>
      </c>
      <c r="L1014" t="s">
        <v>3558</v>
      </c>
      <c r="N1014" t="s">
        <v>1457</v>
      </c>
      <c r="Q1014" t="s">
        <v>3556</v>
      </c>
      <c r="R1014">
        <v>87</v>
      </c>
      <c r="S1014">
        <v>28</v>
      </c>
    </row>
    <row r="1015" spans="1:20">
      <c r="A1015" t="s">
        <v>26</v>
      </c>
      <c r="C1015" t="s">
        <v>20</v>
      </c>
      <c r="D1015" t="s">
        <v>21</v>
      </c>
      <c r="E1015" t="s">
        <v>5</v>
      </c>
      <c r="G1015" t="s">
        <v>22</v>
      </c>
      <c r="H1015">
        <v>959022</v>
      </c>
      <c r="I1015">
        <v>959240</v>
      </c>
      <c r="J1015" t="s">
        <v>73</v>
      </c>
      <c r="K1015" t="s">
        <v>3561</v>
      </c>
      <c r="L1015" t="s">
        <v>3561</v>
      </c>
      <c r="N1015" t="s">
        <v>36</v>
      </c>
      <c r="Q1015" t="s">
        <v>3559</v>
      </c>
      <c r="R1015">
        <v>219</v>
      </c>
      <c r="S1015">
        <v>72</v>
      </c>
    </row>
    <row r="1016" spans="1:20">
      <c r="A1016" t="s">
        <v>26</v>
      </c>
      <c r="C1016" t="s">
        <v>20</v>
      </c>
      <c r="D1016" t="s">
        <v>21</v>
      </c>
      <c r="E1016" t="s">
        <v>5</v>
      </c>
      <c r="G1016" t="s">
        <v>22</v>
      </c>
      <c r="H1016">
        <v>959301</v>
      </c>
      <c r="I1016">
        <v>959831</v>
      </c>
      <c r="J1016" t="s">
        <v>73</v>
      </c>
      <c r="K1016" t="s">
        <v>3564</v>
      </c>
      <c r="L1016" t="s">
        <v>3564</v>
      </c>
      <c r="N1016" t="s">
        <v>288</v>
      </c>
      <c r="Q1016" t="s">
        <v>3562</v>
      </c>
      <c r="R1016">
        <v>531</v>
      </c>
      <c r="S1016">
        <v>176</v>
      </c>
    </row>
    <row r="1017" spans="1:20">
      <c r="A1017" t="s">
        <v>26</v>
      </c>
      <c r="C1017" t="s">
        <v>20</v>
      </c>
      <c r="D1017" t="s">
        <v>21</v>
      </c>
      <c r="E1017" t="s">
        <v>5</v>
      </c>
      <c r="G1017" t="s">
        <v>22</v>
      </c>
      <c r="H1017">
        <v>959812</v>
      </c>
      <c r="I1017">
        <v>960010</v>
      </c>
      <c r="J1017" t="s">
        <v>23</v>
      </c>
      <c r="N1017" t="s">
        <v>36</v>
      </c>
      <c r="Q1017" t="s">
        <v>3565</v>
      </c>
      <c r="R1017">
        <v>199</v>
      </c>
      <c r="T1017" t="s">
        <v>665</v>
      </c>
    </row>
    <row r="1018" spans="1:20">
      <c r="A1018" t="s">
        <v>26</v>
      </c>
      <c r="C1018" t="s">
        <v>20</v>
      </c>
      <c r="D1018" t="s">
        <v>21</v>
      </c>
      <c r="E1018" t="s">
        <v>5</v>
      </c>
      <c r="G1018" t="s">
        <v>22</v>
      </c>
      <c r="H1018">
        <v>960043</v>
      </c>
      <c r="I1018">
        <v>960384</v>
      </c>
      <c r="J1018" t="s">
        <v>23</v>
      </c>
      <c r="K1018" t="s">
        <v>3568</v>
      </c>
      <c r="L1018" t="s">
        <v>3568</v>
      </c>
      <c r="N1018" t="s">
        <v>36</v>
      </c>
      <c r="Q1018" t="s">
        <v>3566</v>
      </c>
      <c r="R1018">
        <v>342</v>
      </c>
      <c r="S1018">
        <v>113</v>
      </c>
    </row>
    <row r="1019" spans="1:20">
      <c r="A1019" t="s">
        <v>26</v>
      </c>
      <c r="C1019" t="s">
        <v>20</v>
      </c>
      <c r="D1019" t="s">
        <v>21</v>
      </c>
      <c r="E1019" t="s">
        <v>5</v>
      </c>
      <c r="G1019" t="s">
        <v>22</v>
      </c>
      <c r="H1019">
        <v>960381</v>
      </c>
      <c r="I1019">
        <v>960992</v>
      </c>
      <c r="J1019" t="s">
        <v>73</v>
      </c>
      <c r="K1019" t="s">
        <v>3571</v>
      </c>
      <c r="L1019" t="s">
        <v>3571</v>
      </c>
      <c r="N1019" t="s">
        <v>386</v>
      </c>
      <c r="Q1019" t="s">
        <v>3569</v>
      </c>
      <c r="R1019">
        <v>612</v>
      </c>
      <c r="S1019">
        <v>203</v>
      </c>
    </row>
    <row r="1020" spans="1:20">
      <c r="A1020" t="s">
        <v>26</v>
      </c>
      <c r="C1020" t="s">
        <v>20</v>
      </c>
      <c r="D1020" t="s">
        <v>21</v>
      </c>
      <c r="E1020" t="s">
        <v>5</v>
      </c>
      <c r="G1020" t="s">
        <v>22</v>
      </c>
      <c r="H1020">
        <v>961173</v>
      </c>
      <c r="I1020">
        <v>961529</v>
      </c>
      <c r="J1020" t="s">
        <v>73</v>
      </c>
      <c r="K1020" t="s">
        <v>3574</v>
      </c>
      <c r="L1020" t="s">
        <v>3574</v>
      </c>
      <c r="N1020" t="s">
        <v>288</v>
      </c>
      <c r="Q1020" t="s">
        <v>3572</v>
      </c>
      <c r="R1020">
        <v>357</v>
      </c>
      <c r="S1020">
        <v>118</v>
      </c>
    </row>
    <row r="1021" spans="1:20">
      <c r="A1021" t="s">
        <v>26</v>
      </c>
      <c r="C1021" t="s">
        <v>20</v>
      </c>
      <c r="D1021" t="s">
        <v>21</v>
      </c>
      <c r="E1021" t="s">
        <v>5</v>
      </c>
      <c r="G1021" t="s">
        <v>22</v>
      </c>
      <c r="H1021">
        <v>961647</v>
      </c>
      <c r="I1021">
        <v>961838</v>
      </c>
      <c r="J1021" t="s">
        <v>23</v>
      </c>
      <c r="K1021" t="s">
        <v>3577</v>
      </c>
      <c r="L1021" t="s">
        <v>3577</v>
      </c>
      <c r="N1021" t="s">
        <v>36</v>
      </c>
      <c r="Q1021" t="s">
        <v>3575</v>
      </c>
      <c r="R1021">
        <v>192</v>
      </c>
      <c r="S1021">
        <v>63</v>
      </c>
    </row>
    <row r="1022" spans="1:20">
      <c r="A1022" t="s">
        <v>26</v>
      </c>
      <c r="C1022" t="s">
        <v>20</v>
      </c>
      <c r="D1022" t="s">
        <v>21</v>
      </c>
      <c r="E1022" t="s">
        <v>5</v>
      </c>
      <c r="G1022" t="s">
        <v>22</v>
      </c>
      <c r="H1022">
        <v>961896</v>
      </c>
      <c r="I1022">
        <v>962414</v>
      </c>
      <c r="J1022" t="s">
        <v>73</v>
      </c>
      <c r="K1022" t="s">
        <v>3580</v>
      </c>
      <c r="L1022" t="s">
        <v>3580</v>
      </c>
      <c r="N1022" t="s">
        <v>3581</v>
      </c>
      <c r="Q1022" t="s">
        <v>3578</v>
      </c>
      <c r="R1022">
        <v>519</v>
      </c>
      <c r="S1022">
        <v>172</v>
      </c>
    </row>
    <row r="1023" spans="1:20">
      <c r="A1023" t="s">
        <v>26</v>
      </c>
      <c r="C1023" t="s">
        <v>20</v>
      </c>
      <c r="D1023" t="s">
        <v>21</v>
      </c>
      <c r="E1023" t="s">
        <v>5</v>
      </c>
      <c r="G1023" t="s">
        <v>22</v>
      </c>
      <c r="H1023">
        <v>962535</v>
      </c>
      <c r="I1023">
        <v>963614</v>
      </c>
      <c r="J1023" t="s">
        <v>73</v>
      </c>
      <c r="K1023" t="s">
        <v>3584</v>
      </c>
      <c r="L1023" t="s">
        <v>3584</v>
      </c>
      <c r="N1023" t="s">
        <v>3585</v>
      </c>
      <c r="Q1023" t="s">
        <v>3582</v>
      </c>
      <c r="R1023">
        <v>1080</v>
      </c>
      <c r="S1023">
        <v>359</v>
      </c>
    </row>
    <row r="1024" spans="1:20">
      <c r="A1024" t="s">
        <v>26</v>
      </c>
      <c r="C1024" t="s">
        <v>20</v>
      </c>
      <c r="D1024" t="s">
        <v>21</v>
      </c>
      <c r="E1024" t="s">
        <v>5</v>
      </c>
      <c r="G1024" t="s">
        <v>22</v>
      </c>
      <c r="H1024">
        <v>963751</v>
      </c>
      <c r="I1024">
        <v>964188</v>
      </c>
      <c r="J1024" t="s">
        <v>73</v>
      </c>
      <c r="K1024" t="s">
        <v>3588</v>
      </c>
      <c r="L1024" t="s">
        <v>3588</v>
      </c>
      <c r="N1024" t="s">
        <v>3589</v>
      </c>
      <c r="Q1024" t="s">
        <v>3586</v>
      </c>
      <c r="R1024">
        <v>438</v>
      </c>
      <c r="S1024">
        <v>145</v>
      </c>
    </row>
    <row r="1025" spans="1:19">
      <c r="A1025" t="s">
        <v>26</v>
      </c>
      <c r="C1025" t="s">
        <v>20</v>
      </c>
      <c r="D1025" t="s">
        <v>21</v>
      </c>
      <c r="E1025" t="s">
        <v>5</v>
      </c>
      <c r="G1025" t="s">
        <v>22</v>
      </c>
      <c r="H1025">
        <v>964679</v>
      </c>
      <c r="I1025">
        <v>965422</v>
      </c>
      <c r="J1025" t="s">
        <v>23</v>
      </c>
      <c r="K1025" t="s">
        <v>3592</v>
      </c>
      <c r="L1025" t="s">
        <v>3592</v>
      </c>
      <c r="N1025" t="s">
        <v>1752</v>
      </c>
      <c r="Q1025" t="s">
        <v>3590</v>
      </c>
      <c r="R1025">
        <v>744</v>
      </c>
      <c r="S1025">
        <v>247</v>
      </c>
    </row>
    <row r="1026" spans="1:19">
      <c r="A1026" t="s">
        <v>26</v>
      </c>
      <c r="C1026" t="s">
        <v>20</v>
      </c>
      <c r="D1026" t="s">
        <v>21</v>
      </c>
      <c r="E1026" t="s">
        <v>5</v>
      </c>
      <c r="G1026" t="s">
        <v>22</v>
      </c>
      <c r="H1026">
        <v>965415</v>
      </c>
      <c r="I1026">
        <v>966641</v>
      </c>
      <c r="J1026" t="s">
        <v>23</v>
      </c>
      <c r="K1026" t="s">
        <v>3595</v>
      </c>
      <c r="L1026" t="s">
        <v>3595</v>
      </c>
      <c r="N1026" t="s">
        <v>3596</v>
      </c>
      <c r="Q1026" t="s">
        <v>3593</v>
      </c>
      <c r="R1026">
        <v>1227</v>
      </c>
      <c r="S1026">
        <v>408</v>
      </c>
    </row>
    <row r="1027" spans="1:19">
      <c r="A1027" t="s">
        <v>26</v>
      </c>
      <c r="C1027" t="s">
        <v>20</v>
      </c>
      <c r="D1027" t="s">
        <v>21</v>
      </c>
      <c r="E1027" t="s">
        <v>5</v>
      </c>
      <c r="G1027" t="s">
        <v>22</v>
      </c>
      <c r="H1027">
        <v>966684</v>
      </c>
      <c r="I1027">
        <v>967388</v>
      </c>
      <c r="J1027" t="s">
        <v>23</v>
      </c>
      <c r="K1027" t="s">
        <v>3599</v>
      </c>
      <c r="L1027" t="s">
        <v>3599</v>
      </c>
      <c r="N1027" t="s">
        <v>3600</v>
      </c>
      <c r="Q1027" t="s">
        <v>3597</v>
      </c>
      <c r="R1027">
        <v>705</v>
      </c>
      <c r="S1027">
        <v>234</v>
      </c>
    </row>
    <row r="1028" spans="1:19">
      <c r="A1028" t="s">
        <v>26</v>
      </c>
      <c r="C1028" t="s">
        <v>20</v>
      </c>
      <c r="D1028" t="s">
        <v>21</v>
      </c>
      <c r="E1028" t="s">
        <v>5</v>
      </c>
      <c r="G1028" t="s">
        <v>22</v>
      </c>
      <c r="H1028">
        <v>967410</v>
      </c>
      <c r="I1028">
        <v>968597</v>
      </c>
      <c r="J1028" t="s">
        <v>73</v>
      </c>
      <c r="K1028" t="s">
        <v>3603</v>
      </c>
      <c r="L1028" t="s">
        <v>3603</v>
      </c>
      <c r="N1028" t="s">
        <v>1197</v>
      </c>
      <c r="Q1028" t="s">
        <v>3601</v>
      </c>
      <c r="R1028">
        <v>1188</v>
      </c>
      <c r="S1028">
        <v>395</v>
      </c>
    </row>
    <row r="1029" spans="1:19">
      <c r="A1029" t="s">
        <v>26</v>
      </c>
      <c r="C1029" t="s">
        <v>20</v>
      </c>
      <c r="D1029" t="s">
        <v>21</v>
      </c>
      <c r="E1029" t="s">
        <v>5</v>
      </c>
      <c r="G1029" t="s">
        <v>22</v>
      </c>
      <c r="H1029">
        <v>968666</v>
      </c>
      <c r="I1029">
        <v>970051</v>
      </c>
      <c r="J1029" t="s">
        <v>73</v>
      </c>
      <c r="K1029" t="s">
        <v>3606</v>
      </c>
      <c r="L1029" t="s">
        <v>3606</v>
      </c>
      <c r="N1029" t="s">
        <v>36</v>
      </c>
      <c r="Q1029" t="s">
        <v>3604</v>
      </c>
      <c r="R1029">
        <v>1386</v>
      </c>
      <c r="S1029">
        <v>461</v>
      </c>
    </row>
    <row r="1030" spans="1:19">
      <c r="A1030" t="s">
        <v>26</v>
      </c>
      <c r="C1030" t="s">
        <v>20</v>
      </c>
      <c r="D1030" t="s">
        <v>21</v>
      </c>
      <c r="E1030" t="s">
        <v>5</v>
      </c>
      <c r="G1030" t="s">
        <v>22</v>
      </c>
      <c r="H1030">
        <v>970169</v>
      </c>
      <c r="I1030">
        <v>970669</v>
      </c>
      <c r="J1030" t="s">
        <v>73</v>
      </c>
      <c r="K1030" t="s">
        <v>3609</v>
      </c>
      <c r="L1030" t="s">
        <v>3609</v>
      </c>
      <c r="N1030" t="s">
        <v>1579</v>
      </c>
      <c r="Q1030" t="s">
        <v>3607</v>
      </c>
      <c r="R1030">
        <v>501</v>
      </c>
      <c r="S1030">
        <v>166</v>
      </c>
    </row>
    <row r="1031" spans="1:19">
      <c r="A1031" t="s">
        <v>26</v>
      </c>
      <c r="C1031" t="s">
        <v>20</v>
      </c>
      <c r="D1031" t="s">
        <v>21</v>
      </c>
      <c r="E1031" t="s">
        <v>5</v>
      </c>
      <c r="G1031" t="s">
        <v>22</v>
      </c>
      <c r="H1031">
        <v>970792</v>
      </c>
      <c r="I1031">
        <v>972933</v>
      </c>
      <c r="J1031" t="s">
        <v>23</v>
      </c>
      <c r="K1031" t="s">
        <v>3612</v>
      </c>
      <c r="L1031" t="s">
        <v>3612</v>
      </c>
      <c r="N1031" t="s">
        <v>1583</v>
      </c>
      <c r="Q1031" t="s">
        <v>3610</v>
      </c>
      <c r="R1031">
        <v>2142</v>
      </c>
      <c r="S1031">
        <v>713</v>
      </c>
    </row>
    <row r="1032" spans="1:19">
      <c r="A1032" t="s">
        <v>26</v>
      </c>
      <c r="C1032" t="s">
        <v>20</v>
      </c>
      <c r="D1032" t="s">
        <v>21</v>
      </c>
      <c r="E1032" t="s">
        <v>5</v>
      </c>
      <c r="G1032" t="s">
        <v>22</v>
      </c>
      <c r="H1032">
        <v>973057</v>
      </c>
      <c r="I1032">
        <v>974118</v>
      </c>
      <c r="J1032" t="s">
        <v>23</v>
      </c>
      <c r="K1032" t="s">
        <v>3615</v>
      </c>
      <c r="L1032" t="s">
        <v>3615</v>
      </c>
      <c r="N1032" t="s">
        <v>3616</v>
      </c>
      <c r="Q1032" t="s">
        <v>3613</v>
      </c>
      <c r="R1032">
        <v>1062</v>
      </c>
      <c r="S1032">
        <v>353</v>
      </c>
    </row>
    <row r="1033" spans="1:19">
      <c r="A1033" t="s">
        <v>26</v>
      </c>
      <c r="C1033" t="s">
        <v>20</v>
      </c>
      <c r="D1033" t="s">
        <v>21</v>
      </c>
      <c r="E1033" t="s">
        <v>5</v>
      </c>
      <c r="G1033" t="s">
        <v>22</v>
      </c>
      <c r="H1033">
        <v>974194</v>
      </c>
      <c r="I1033">
        <v>975129</v>
      </c>
      <c r="J1033" t="s">
        <v>23</v>
      </c>
      <c r="K1033" t="s">
        <v>3619</v>
      </c>
      <c r="L1033" t="s">
        <v>3619</v>
      </c>
      <c r="N1033" t="s">
        <v>3620</v>
      </c>
      <c r="Q1033" t="s">
        <v>3617</v>
      </c>
      <c r="R1033">
        <v>936</v>
      </c>
      <c r="S1033">
        <v>311</v>
      </c>
    </row>
    <row r="1034" spans="1:19">
      <c r="A1034" t="s">
        <v>26</v>
      </c>
      <c r="C1034" t="s">
        <v>20</v>
      </c>
      <c r="D1034" t="s">
        <v>21</v>
      </c>
      <c r="E1034" t="s">
        <v>5</v>
      </c>
      <c r="G1034" t="s">
        <v>22</v>
      </c>
      <c r="H1034">
        <v>975157</v>
      </c>
      <c r="I1034">
        <v>976590</v>
      </c>
      <c r="J1034" t="s">
        <v>23</v>
      </c>
      <c r="K1034" t="s">
        <v>3623</v>
      </c>
      <c r="L1034" t="s">
        <v>3623</v>
      </c>
      <c r="N1034" t="s">
        <v>3624</v>
      </c>
      <c r="Q1034" t="s">
        <v>3621</v>
      </c>
      <c r="R1034">
        <v>1434</v>
      </c>
      <c r="S1034">
        <v>477</v>
      </c>
    </row>
    <row r="1035" spans="1:19">
      <c r="A1035" t="s">
        <v>26</v>
      </c>
      <c r="C1035" t="s">
        <v>20</v>
      </c>
      <c r="D1035" t="s">
        <v>21</v>
      </c>
      <c r="E1035" t="s">
        <v>5</v>
      </c>
      <c r="G1035" t="s">
        <v>22</v>
      </c>
      <c r="H1035">
        <v>976738</v>
      </c>
      <c r="I1035">
        <v>977310</v>
      </c>
      <c r="J1035" t="s">
        <v>23</v>
      </c>
      <c r="K1035" t="s">
        <v>3627</v>
      </c>
      <c r="L1035" t="s">
        <v>3627</v>
      </c>
      <c r="N1035" t="s">
        <v>1102</v>
      </c>
      <c r="Q1035" t="s">
        <v>3625</v>
      </c>
      <c r="R1035">
        <v>573</v>
      </c>
      <c r="S1035">
        <v>190</v>
      </c>
    </row>
    <row r="1036" spans="1:19">
      <c r="A1036" t="s">
        <v>26</v>
      </c>
      <c r="C1036" t="s">
        <v>20</v>
      </c>
      <c r="D1036" t="s">
        <v>21</v>
      </c>
      <c r="E1036" t="s">
        <v>5</v>
      </c>
      <c r="G1036" t="s">
        <v>22</v>
      </c>
      <c r="H1036">
        <v>977385</v>
      </c>
      <c r="I1036">
        <v>979718</v>
      </c>
      <c r="J1036" t="s">
        <v>23</v>
      </c>
      <c r="K1036" t="s">
        <v>3630</v>
      </c>
      <c r="L1036" t="s">
        <v>3630</v>
      </c>
      <c r="N1036" t="s">
        <v>36</v>
      </c>
      <c r="Q1036" t="s">
        <v>3628</v>
      </c>
      <c r="R1036">
        <v>2334</v>
      </c>
      <c r="S1036">
        <v>777</v>
      </c>
    </row>
    <row r="1037" spans="1:19">
      <c r="A1037" t="s">
        <v>26</v>
      </c>
      <c r="C1037" t="s">
        <v>20</v>
      </c>
      <c r="D1037" t="s">
        <v>21</v>
      </c>
      <c r="E1037" t="s">
        <v>5</v>
      </c>
      <c r="G1037" t="s">
        <v>22</v>
      </c>
      <c r="H1037">
        <v>979769</v>
      </c>
      <c r="I1037">
        <v>980746</v>
      </c>
      <c r="J1037" t="s">
        <v>73</v>
      </c>
      <c r="K1037" t="s">
        <v>3633</v>
      </c>
      <c r="L1037" t="s">
        <v>3633</v>
      </c>
      <c r="N1037" t="s">
        <v>3634</v>
      </c>
      <c r="Q1037" t="s">
        <v>3631</v>
      </c>
      <c r="R1037">
        <v>978</v>
      </c>
      <c r="S1037">
        <v>325</v>
      </c>
    </row>
    <row r="1038" spans="1:19">
      <c r="A1038" t="s">
        <v>26</v>
      </c>
      <c r="C1038" t="s">
        <v>20</v>
      </c>
      <c r="D1038" t="s">
        <v>21</v>
      </c>
      <c r="E1038" t="s">
        <v>5</v>
      </c>
      <c r="G1038" t="s">
        <v>22</v>
      </c>
      <c r="H1038">
        <v>980884</v>
      </c>
      <c r="I1038">
        <v>981120</v>
      </c>
      <c r="J1038" t="s">
        <v>73</v>
      </c>
      <c r="K1038" t="s">
        <v>3637</v>
      </c>
      <c r="L1038" t="s">
        <v>3637</v>
      </c>
      <c r="N1038" t="s">
        <v>36</v>
      </c>
      <c r="Q1038" t="s">
        <v>3635</v>
      </c>
      <c r="R1038">
        <v>237</v>
      </c>
      <c r="S1038">
        <v>78</v>
      </c>
    </row>
    <row r="1039" spans="1:19">
      <c r="A1039" t="s">
        <v>26</v>
      </c>
      <c r="C1039" t="s">
        <v>20</v>
      </c>
      <c r="D1039" t="s">
        <v>21</v>
      </c>
      <c r="E1039" t="s">
        <v>5</v>
      </c>
      <c r="G1039" t="s">
        <v>22</v>
      </c>
      <c r="H1039">
        <v>981243</v>
      </c>
      <c r="I1039">
        <v>982283</v>
      </c>
      <c r="J1039" t="s">
        <v>23</v>
      </c>
      <c r="K1039" t="s">
        <v>3640</v>
      </c>
      <c r="L1039" t="s">
        <v>3640</v>
      </c>
      <c r="N1039" t="s">
        <v>567</v>
      </c>
      <c r="Q1039" t="s">
        <v>3638</v>
      </c>
      <c r="R1039">
        <v>1041</v>
      </c>
      <c r="S1039">
        <v>346</v>
      </c>
    </row>
    <row r="1040" spans="1:19">
      <c r="A1040" t="s">
        <v>26</v>
      </c>
      <c r="C1040" t="s">
        <v>20</v>
      </c>
      <c r="D1040" t="s">
        <v>21</v>
      </c>
      <c r="E1040" t="s">
        <v>5</v>
      </c>
      <c r="G1040" t="s">
        <v>22</v>
      </c>
      <c r="H1040">
        <v>982324</v>
      </c>
      <c r="I1040">
        <v>983613</v>
      </c>
      <c r="J1040" t="s">
        <v>73</v>
      </c>
      <c r="K1040" t="s">
        <v>3643</v>
      </c>
      <c r="L1040" t="s">
        <v>3643</v>
      </c>
      <c r="N1040" t="s">
        <v>1009</v>
      </c>
      <c r="Q1040" t="s">
        <v>3641</v>
      </c>
      <c r="R1040">
        <v>1290</v>
      </c>
      <c r="S1040">
        <v>429</v>
      </c>
    </row>
    <row r="1041" spans="1:19">
      <c r="A1041" t="s">
        <v>26</v>
      </c>
      <c r="C1041" t="s">
        <v>20</v>
      </c>
      <c r="D1041" t="s">
        <v>21</v>
      </c>
      <c r="E1041" t="s">
        <v>5</v>
      </c>
      <c r="G1041" t="s">
        <v>22</v>
      </c>
      <c r="H1041">
        <v>983847</v>
      </c>
      <c r="I1041">
        <v>983981</v>
      </c>
      <c r="J1041" t="s">
        <v>73</v>
      </c>
      <c r="K1041" t="s">
        <v>3646</v>
      </c>
      <c r="L1041" t="s">
        <v>3646</v>
      </c>
      <c r="N1041" t="s">
        <v>3647</v>
      </c>
      <c r="Q1041" t="s">
        <v>3644</v>
      </c>
      <c r="R1041">
        <v>135</v>
      </c>
      <c r="S1041">
        <v>44</v>
      </c>
    </row>
    <row r="1042" spans="1:19">
      <c r="A1042" t="s">
        <v>26</v>
      </c>
      <c r="C1042" t="s">
        <v>20</v>
      </c>
      <c r="D1042" t="s">
        <v>21</v>
      </c>
      <c r="E1042" t="s">
        <v>5</v>
      </c>
      <c r="G1042" t="s">
        <v>22</v>
      </c>
      <c r="H1042">
        <v>984139</v>
      </c>
      <c r="I1042">
        <v>984873</v>
      </c>
      <c r="J1042" t="s">
        <v>23</v>
      </c>
      <c r="K1042" t="s">
        <v>3650</v>
      </c>
      <c r="L1042" t="s">
        <v>3650</v>
      </c>
      <c r="N1042" t="s">
        <v>36</v>
      </c>
      <c r="Q1042" t="s">
        <v>3648</v>
      </c>
      <c r="R1042">
        <v>735</v>
      </c>
      <c r="S1042">
        <v>244</v>
      </c>
    </row>
    <row r="1043" spans="1:19">
      <c r="A1043" t="s">
        <v>26</v>
      </c>
      <c r="C1043" t="s">
        <v>20</v>
      </c>
      <c r="D1043" t="s">
        <v>21</v>
      </c>
      <c r="E1043" t="s">
        <v>5</v>
      </c>
      <c r="G1043" t="s">
        <v>22</v>
      </c>
      <c r="H1043">
        <v>984886</v>
      </c>
      <c r="I1043">
        <v>985881</v>
      </c>
      <c r="J1043" t="s">
        <v>23</v>
      </c>
      <c r="K1043" t="s">
        <v>3653</v>
      </c>
      <c r="L1043" t="s">
        <v>3653</v>
      </c>
      <c r="N1043" t="s">
        <v>3654</v>
      </c>
      <c r="Q1043" t="s">
        <v>3651</v>
      </c>
      <c r="R1043">
        <v>996</v>
      </c>
      <c r="S1043">
        <v>331</v>
      </c>
    </row>
    <row r="1044" spans="1:19">
      <c r="A1044" t="s">
        <v>26</v>
      </c>
      <c r="C1044" t="s">
        <v>20</v>
      </c>
      <c r="D1044" t="s">
        <v>21</v>
      </c>
      <c r="E1044" t="s">
        <v>5</v>
      </c>
      <c r="G1044" t="s">
        <v>22</v>
      </c>
      <c r="H1044">
        <v>985962</v>
      </c>
      <c r="I1044">
        <v>986606</v>
      </c>
      <c r="J1044" t="s">
        <v>23</v>
      </c>
      <c r="K1044" t="s">
        <v>3657</v>
      </c>
      <c r="L1044" t="s">
        <v>3657</v>
      </c>
      <c r="N1044" t="s">
        <v>3658</v>
      </c>
      <c r="Q1044" t="s">
        <v>3655</v>
      </c>
      <c r="R1044">
        <v>645</v>
      </c>
      <c r="S1044">
        <v>214</v>
      </c>
    </row>
    <row r="1045" spans="1:19">
      <c r="A1045" t="s">
        <v>26</v>
      </c>
      <c r="C1045" t="s">
        <v>20</v>
      </c>
      <c r="D1045" t="s">
        <v>21</v>
      </c>
      <c r="E1045" t="s">
        <v>5</v>
      </c>
      <c r="G1045" t="s">
        <v>22</v>
      </c>
      <c r="H1045">
        <v>986738</v>
      </c>
      <c r="I1045">
        <v>988279</v>
      </c>
      <c r="J1045" t="s">
        <v>23</v>
      </c>
      <c r="K1045" t="s">
        <v>3661</v>
      </c>
      <c r="L1045" t="s">
        <v>3661</v>
      </c>
      <c r="N1045" t="s">
        <v>3662</v>
      </c>
      <c r="Q1045" t="s">
        <v>3659</v>
      </c>
      <c r="R1045">
        <v>1542</v>
      </c>
      <c r="S1045">
        <v>513</v>
      </c>
    </row>
    <row r="1046" spans="1:19">
      <c r="A1046" t="s">
        <v>26</v>
      </c>
      <c r="C1046" t="s">
        <v>20</v>
      </c>
      <c r="D1046" t="s">
        <v>21</v>
      </c>
      <c r="E1046" t="s">
        <v>5</v>
      </c>
      <c r="G1046" t="s">
        <v>22</v>
      </c>
      <c r="H1046">
        <v>988327</v>
      </c>
      <c r="I1046">
        <v>988722</v>
      </c>
      <c r="J1046" t="s">
        <v>73</v>
      </c>
      <c r="K1046" t="s">
        <v>3665</v>
      </c>
      <c r="L1046" t="s">
        <v>3665</v>
      </c>
      <c r="N1046" t="s">
        <v>36</v>
      </c>
      <c r="Q1046" t="s">
        <v>3663</v>
      </c>
      <c r="R1046">
        <v>396</v>
      </c>
      <c r="S1046">
        <v>131</v>
      </c>
    </row>
    <row r="1047" spans="1:19">
      <c r="A1047" t="s">
        <v>26</v>
      </c>
      <c r="C1047" t="s">
        <v>20</v>
      </c>
      <c r="D1047" t="s">
        <v>21</v>
      </c>
      <c r="E1047" t="s">
        <v>5</v>
      </c>
      <c r="G1047" t="s">
        <v>22</v>
      </c>
      <c r="H1047">
        <v>988877</v>
      </c>
      <c r="I1047">
        <v>990127</v>
      </c>
      <c r="J1047" t="s">
        <v>23</v>
      </c>
      <c r="K1047" t="s">
        <v>3668</v>
      </c>
      <c r="L1047" t="s">
        <v>3668</v>
      </c>
      <c r="N1047" t="s">
        <v>3669</v>
      </c>
      <c r="Q1047" t="s">
        <v>3666</v>
      </c>
      <c r="R1047">
        <v>1251</v>
      </c>
      <c r="S1047">
        <v>416</v>
      </c>
    </row>
    <row r="1048" spans="1:19">
      <c r="A1048" t="s">
        <v>26</v>
      </c>
      <c r="C1048" t="s">
        <v>20</v>
      </c>
      <c r="D1048" t="s">
        <v>21</v>
      </c>
      <c r="E1048" t="s">
        <v>5</v>
      </c>
      <c r="G1048" t="s">
        <v>22</v>
      </c>
      <c r="H1048">
        <v>990172</v>
      </c>
      <c r="I1048">
        <v>991320</v>
      </c>
      <c r="J1048" t="s">
        <v>73</v>
      </c>
      <c r="K1048" t="s">
        <v>3672</v>
      </c>
      <c r="L1048" t="s">
        <v>3672</v>
      </c>
      <c r="N1048" t="s">
        <v>3673</v>
      </c>
      <c r="Q1048" t="s">
        <v>3670</v>
      </c>
      <c r="R1048">
        <v>1149</v>
      </c>
      <c r="S1048">
        <v>382</v>
      </c>
    </row>
    <row r="1049" spans="1:19">
      <c r="A1049" t="s">
        <v>26</v>
      </c>
      <c r="C1049" t="s">
        <v>20</v>
      </c>
      <c r="D1049" t="s">
        <v>21</v>
      </c>
      <c r="E1049" t="s">
        <v>5</v>
      </c>
      <c r="G1049" t="s">
        <v>22</v>
      </c>
      <c r="H1049">
        <v>991495</v>
      </c>
      <c r="I1049">
        <v>991680</v>
      </c>
      <c r="J1049" t="s">
        <v>73</v>
      </c>
      <c r="K1049" t="s">
        <v>3676</v>
      </c>
      <c r="L1049" t="s">
        <v>3676</v>
      </c>
      <c r="N1049" t="s">
        <v>36</v>
      </c>
      <c r="Q1049" t="s">
        <v>3674</v>
      </c>
      <c r="R1049">
        <v>186</v>
      </c>
      <c r="S1049">
        <v>61</v>
      </c>
    </row>
    <row r="1050" spans="1:19">
      <c r="A1050" t="s">
        <v>26</v>
      </c>
      <c r="C1050" t="s">
        <v>20</v>
      </c>
      <c r="D1050" t="s">
        <v>21</v>
      </c>
      <c r="E1050" t="s">
        <v>5</v>
      </c>
      <c r="G1050" t="s">
        <v>22</v>
      </c>
      <c r="H1050">
        <v>991809</v>
      </c>
      <c r="I1050">
        <v>992687</v>
      </c>
      <c r="J1050" t="s">
        <v>23</v>
      </c>
      <c r="K1050" t="s">
        <v>3679</v>
      </c>
      <c r="L1050" t="s">
        <v>3679</v>
      </c>
      <c r="N1050" t="s">
        <v>3680</v>
      </c>
      <c r="Q1050" t="s">
        <v>3677</v>
      </c>
      <c r="R1050">
        <v>879</v>
      </c>
      <c r="S1050">
        <v>292</v>
      </c>
    </row>
    <row r="1051" spans="1:19">
      <c r="A1051" t="s">
        <v>26</v>
      </c>
      <c r="C1051" t="s">
        <v>20</v>
      </c>
      <c r="D1051" t="s">
        <v>21</v>
      </c>
      <c r="E1051" t="s">
        <v>5</v>
      </c>
      <c r="G1051" t="s">
        <v>22</v>
      </c>
      <c r="H1051">
        <v>992702</v>
      </c>
      <c r="I1051">
        <v>993277</v>
      </c>
      <c r="J1051" t="s">
        <v>73</v>
      </c>
      <c r="K1051" t="s">
        <v>3683</v>
      </c>
      <c r="L1051" t="s">
        <v>3683</v>
      </c>
      <c r="N1051" t="s">
        <v>1454</v>
      </c>
      <c r="Q1051" t="s">
        <v>3681</v>
      </c>
      <c r="R1051">
        <v>576</v>
      </c>
      <c r="S1051">
        <v>191</v>
      </c>
    </row>
    <row r="1052" spans="1:19">
      <c r="A1052" t="s">
        <v>26</v>
      </c>
      <c r="C1052" t="s">
        <v>20</v>
      </c>
      <c r="D1052" t="s">
        <v>21</v>
      </c>
      <c r="E1052" t="s">
        <v>5</v>
      </c>
      <c r="G1052" t="s">
        <v>22</v>
      </c>
      <c r="H1052">
        <v>993328</v>
      </c>
      <c r="I1052">
        <v>994419</v>
      </c>
      <c r="J1052" t="s">
        <v>73</v>
      </c>
      <c r="K1052" t="s">
        <v>3686</v>
      </c>
      <c r="L1052" t="s">
        <v>3686</v>
      </c>
      <c r="N1052" t="s">
        <v>3687</v>
      </c>
      <c r="Q1052" t="s">
        <v>3684</v>
      </c>
      <c r="R1052">
        <v>1092</v>
      </c>
      <c r="S1052">
        <v>363</v>
      </c>
    </row>
    <row r="1053" spans="1:19">
      <c r="A1053" t="s">
        <v>26</v>
      </c>
      <c r="C1053" t="s">
        <v>20</v>
      </c>
      <c r="D1053" t="s">
        <v>21</v>
      </c>
      <c r="E1053" t="s">
        <v>5</v>
      </c>
      <c r="G1053" t="s">
        <v>22</v>
      </c>
      <c r="H1053">
        <v>994407</v>
      </c>
      <c r="I1053">
        <v>995843</v>
      </c>
      <c r="J1053" t="s">
        <v>73</v>
      </c>
      <c r="K1053" t="s">
        <v>3690</v>
      </c>
      <c r="L1053" t="s">
        <v>3690</v>
      </c>
      <c r="N1053" t="s">
        <v>3691</v>
      </c>
      <c r="Q1053" t="s">
        <v>3688</v>
      </c>
      <c r="R1053">
        <v>1437</v>
      </c>
      <c r="S1053">
        <v>478</v>
      </c>
    </row>
    <row r="1054" spans="1:19">
      <c r="A1054" t="s">
        <v>26</v>
      </c>
      <c r="C1054" t="s">
        <v>20</v>
      </c>
      <c r="D1054" t="s">
        <v>21</v>
      </c>
      <c r="E1054" t="s">
        <v>5</v>
      </c>
      <c r="G1054" t="s">
        <v>22</v>
      </c>
      <c r="H1054">
        <v>995855</v>
      </c>
      <c r="I1054">
        <v>996412</v>
      </c>
      <c r="J1054" t="s">
        <v>73</v>
      </c>
      <c r="K1054" t="s">
        <v>3694</v>
      </c>
      <c r="L1054" t="s">
        <v>3694</v>
      </c>
      <c r="N1054" t="s">
        <v>3695</v>
      </c>
      <c r="Q1054" t="s">
        <v>3692</v>
      </c>
      <c r="R1054">
        <v>558</v>
      </c>
      <c r="S1054">
        <v>185</v>
      </c>
    </row>
    <row r="1055" spans="1:19">
      <c r="A1055" t="s">
        <v>26</v>
      </c>
      <c r="C1055" t="s">
        <v>20</v>
      </c>
      <c r="D1055" t="s">
        <v>21</v>
      </c>
      <c r="E1055" t="s">
        <v>5</v>
      </c>
      <c r="G1055" t="s">
        <v>22</v>
      </c>
      <c r="H1055">
        <v>996542</v>
      </c>
      <c r="I1055">
        <v>997834</v>
      </c>
      <c r="J1055" t="s">
        <v>73</v>
      </c>
      <c r="K1055" t="s">
        <v>3698</v>
      </c>
      <c r="L1055" t="s">
        <v>3698</v>
      </c>
      <c r="N1055" t="s">
        <v>2665</v>
      </c>
      <c r="Q1055" t="s">
        <v>3696</v>
      </c>
      <c r="R1055">
        <v>1293</v>
      </c>
      <c r="S1055">
        <v>430</v>
      </c>
    </row>
    <row r="1056" spans="1:19">
      <c r="A1056" t="s">
        <v>26</v>
      </c>
      <c r="C1056" t="s">
        <v>20</v>
      </c>
      <c r="D1056" t="s">
        <v>21</v>
      </c>
      <c r="E1056" t="s">
        <v>5</v>
      </c>
      <c r="G1056" t="s">
        <v>22</v>
      </c>
      <c r="H1056">
        <v>997957</v>
      </c>
      <c r="I1056">
        <v>999480</v>
      </c>
      <c r="J1056" t="s">
        <v>73</v>
      </c>
      <c r="K1056" t="s">
        <v>3701</v>
      </c>
      <c r="L1056" t="s">
        <v>3701</v>
      </c>
      <c r="N1056" t="s">
        <v>3702</v>
      </c>
      <c r="Q1056" t="s">
        <v>3699</v>
      </c>
      <c r="R1056">
        <v>1524</v>
      </c>
      <c r="S1056">
        <v>507</v>
      </c>
    </row>
    <row r="1057" spans="1:20">
      <c r="A1057" t="s">
        <v>26</v>
      </c>
      <c r="C1057" t="s">
        <v>20</v>
      </c>
      <c r="D1057" t="s">
        <v>21</v>
      </c>
      <c r="E1057" t="s">
        <v>5</v>
      </c>
      <c r="G1057" t="s">
        <v>22</v>
      </c>
      <c r="H1057">
        <v>999605</v>
      </c>
      <c r="I1057">
        <v>1000462</v>
      </c>
      <c r="J1057" t="s">
        <v>23</v>
      </c>
      <c r="K1057" t="s">
        <v>3705</v>
      </c>
      <c r="L1057" t="s">
        <v>3705</v>
      </c>
      <c r="N1057" t="s">
        <v>1598</v>
      </c>
      <c r="Q1057" t="s">
        <v>3703</v>
      </c>
      <c r="R1057">
        <v>858</v>
      </c>
      <c r="S1057">
        <v>285</v>
      </c>
    </row>
    <row r="1058" spans="1:20">
      <c r="A1058" t="s">
        <v>26</v>
      </c>
      <c r="C1058" t="s">
        <v>20</v>
      </c>
      <c r="D1058" t="s">
        <v>21</v>
      </c>
      <c r="E1058" t="s">
        <v>5</v>
      </c>
      <c r="G1058" t="s">
        <v>22</v>
      </c>
      <c r="H1058">
        <v>1000493</v>
      </c>
      <c r="I1058">
        <v>1000726</v>
      </c>
      <c r="J1058" t="s">
        <v>73</v>
      </c>
      <c r="K1058" t="s">
        <v>3708</v>
      </c>
      <c r="L1058" t="s">
        <v>3708</v>
      </c>
      <c r="N1058" t="s">
        <v>36</v>
      </c>
      <c r="Q1058" t="s">
        <v>3706</v>
      </c>
      <c r="R1058">
        <v>234</v>
      </c>
      <c r="S1058">
        <v>77</v>
      </c>
    </row>
    <row r="1059" spans="1:20">
      <c r="A1059" t="s">
        <v>26</v>
      </c>
      <c r="C1059" t="s">
        <v>20</v>
      </c>
      <c r="D1059" t="s">
        <v>21</v>
      </c>
      <c r="E1059" t="s">
        <v>5</v>
      </c>
      <c r="G1059" t="s">
        <v>22</v>
      </c>
      <c r="H1059">
        <v>1001042</v>
      </c>
      <c r="I1059">
        <v>1001620</v>
      </c>
      <c r="J1059" t="s">
        <v>23</v>
      </c>
      <c r="K1059" t="s">
        <v>3711</v>
      </c>
      <c r="L1059" t="s">
        <v>3711</v>
      </c>
      <c r="N1059" t="s">
        <v>3712</v>
      </c>
      <c r="Q1059" t="s">
        <v>3709</v>
      </c>
      <c r="R1059">
        <v>579</v>
      </c>
      <c r="S1059">
        <v>192</v>
      </c>
    </row>
    <row r="1060" spans="1:20">
      <c r="A1060" t="s">
        <v>26</v>
      </c>
      <c r="C1060" t="s">
        <v>20</v>
      </c>
      <c r="D1060" t="s">
        <v>21</v>
      </c>
      <c r="E1060" t="s">
        <v>5</v>
      </c>
      <c r="G1060" t="s">
        <v>22</v>
      </c>
      <c r="H1060">
        <v>1001765</v>
      </c>
      <c r="I1060">
        <v>1002133</v>
      </c>
      <c r="J1060" t="s">
        <v>23</v>
      </c>
      <c r="N1060" t="s">
        <v>3715</v>
      </c>
      <c r="Q1060" t="s">
        <v>3713</v>
      </c>
      <c r="R1060">
        <v>369</v>
      </c>
      <c r="T1060" t="s">
        <v>665</v>
      </c>
    </row>
    <row r="1061" spans="1:20">
      <c r="A1061" t="s">
        <v>26</v>
      </c>
      <c r="C1061" t="s">
        <v>20</v>
      </c>
      <c r="D1061" t="s">
        <v>21</v>
      </c>
      <c r="E1061" t="s">
        <v>5</v>
      </c>
      <c r="G1061" t="s">
        <v>22</v>
      </c>
      <c r="H1061">
        <v>1002160</v>
      </c>
      <c r="I1061">
        <v>1002531</v>
      </c>
      <c r="J1061" t="s">
        <v>23</v>
      </c>
      <c r="K1061" t="s">
        <v>3718</v>
      </c>
      <c r="L1061" t="s">
        <v>3718</v>
      </c>
      <c r="N1061" t="s">
        <v>36</v>
      </c>
      <c r="Q1061" t="s">
        <v>3716</v>
      </c>
      <c r="R1061">
        <v>372</v>
      </c>
      <c r="S1061">
        <v>123</v>
      </c>
    </row>
    <row r="1062" spans="1:20">
      <c r="A1062" t="s">
        <v>26</v>
      </c>
      <c r="C1062" t="s">
        <v>20</v>
      </c>
      <c r="D1062" t="s">
        <v>21</v>
      </c>
      <c r="E1062" t="s">
        <v>5</v>
      </c>
      <c r="G1062" t="s">
        <v>22</v>
      </c>
      <c r="H1062">
        <v>1002666</v>
      </c>
      <c r="I1062">
        <v>1003376</v>
      </c>
      <c r="J1062" t="s">
        <v>73</v>
      </c>
      <c r="K1062" t="s">
        <v>3721</v>
      </c>
      <c r="L1062" t="s">
        <v>3721</v>
      </c>
      <c r="N1062" t="s">
        <v>36</v>
      </c>
      <c r="Q1062" t="s">
        <v>3719</v>
      </c>
      <c r="R1062">
        <v>711</v>
      </c>
      <c r="S1062">
        <v>236</v>
      </c>
    </row>
    <row r="1063" spans="1:20">
      <c r="A1063" t="s">
        <v>26</v>
      </c>
      <c r="C1063" t="s">
        <v>20</v>
      </c>
      <c r="D1063" t="s">
        <v>21</v>
      </c>
      <c r="E1063" t="s">
        <v>5</v>
      </c>
      <c r="G1063" t="s">
        <v>22</v>
      </c>
      <c r="H1063">
        <v>1003572</v>
      </c>
      <c r="I1063">
        <v>1003841</v>
      </c>
      <c r="J1063" t="s">
        <v>23</v>
      </c>
      <c r="K1063" t="s">
        <v>3724</v>
      </c>
      <c r="L1063" t="s">
        <v>3724</v>
      </c>
      <c r="N1063" t="s">
        <v>36</v>
      </c>
      <c r="Q1063" t="s">
        <v>3722</v>
      </c>
      <c r="R1063">
        <v>270</v>
      </c>
      <c r="S1063">
        <v>89</v>
      </c>
    </row>
    <row r="1064" spans="1:20">
      <c r="A1064" t="s">
        <v>26</v>
      </c>
      <c r="C1064" t="s">
        <v>20</v>
      </c>
      <c r="D1064" t="s">
        <v>21</v>
      </c>
      <c r="E1064" t="s">
        <v>5</v>
      </c>
      <c r="G1064" t="s">
        <v>22</v>
      </c>
      <c r="H1064">
        <v>1003874</v>
      </c>
      <c r="I1064">
        <v>1004191</v>
      </c>
      <c r="J1064" t="s">
        <v>73</v>
      </c>
      <c r="K1064" t="s">
        <v>3727</v>
      </c>
      <c r="L1064" t="s">
        <v>3727</v>
      </c>
      <c r="N1064" t="s">
        <v>36</v>
      </c>
      <c r="Q1064" t="s">
        <v>3725</v>
      </c>
      <c r="R1064">
        <v>318</v>
      </c>
      <c r="S1064">
        <v>105</v>
      </c>
    </row>
    <row r="1065" spans="1:20">
      <c r="A1065" t="s">
        <v>26</v>
      </c>
      <c r="C1065" t="s">
        <v>20</v>
      </c>
      <c r="D1065" t="s">
        <v>21</v>
      </c>
      <c r="E1065" t="s">
        <v>5</v>
      </c>
      <c r="G1065" t="s">
        <v>22</v>
      </c>
      <c r="H1065">
        <v>1004232</v>
      </c>
      <c r="I1065">
        <v>1005701</v>
      </c>
      <c r="J1065" t="s">
        <v>73</v>
      </c>
      <c r="K1065" t="s">
        <v>3730</v>
      </c>
      <c r="L1065" t="s">
        <v>3730</v>
      </c>
      <c r="N1065" t="s">
        <v>3731</v>
      </c>
      <c r="Q1065" t="s">
        <v>3728</v>
      </c>
      <c r="R1065">
        <v>1470</v>
      </c>
      <c r="S1065">
        <v>489</v>
      </c>
    </row>
    <row r="1066" spans="1:20">
      <c r="A1066" t="s">
        <v>26</v>
      </c>
      <c r="C1066" t="s">
        <v>20</v>
      </c>
      <c r="D1066" t="s">
        <v>21</v>
      </c>
      <c r="E1066" t="s">
        <v>5</v>
      </c>
      <c r="G1066" t="s">
        <v>22</v>
      </c>
      <c r="H1066">
        <v>1005698</v>
      </c>
      <c r="I1066">
        <v>1005898</v>
      </c>
      <c r="J1066" t="s">
        <v>73</v>
      </c>
      <c r="K1066" t="s">
        <v>3734</v>
      </c>
      <c r="L1066" t="s">
        <v>3734</v>
      </c>
      <c r="N1066" t="s">
        <v>288</v>
      </c>
      <c r="Q1066" t="s">
        <v>3732</v>
      </c>
      <c r="R1066">
        <v>201</v>
      </c>
      <c r="S1066">
        <v>66</v>
      </c>
    </row>
    <row r="1067" spans="1:20">
      <c r="A1067" t="s">
        <v>26</v>
      </c>
      <c r="C1067" t="s">
        <v>20</v>
      </c>
      <c r="D1067" t="s">
        <v>21</v>
      </c>
      <c r="E1067" t="s">
        <v>5</v>
      </c>
      <c r="G1067" t="s">
        <v>22</v>
      </c>
      <c r="H1067">
        <v>1006019</v>
      </c>
      <c r="I1067">
        <v>1006378</v>
      </c>
      <c r="J1067" t="s">
        <v>73</v>
      </c>
      <c r="K1067" t="s">
        <v>3737</v>
      </c>
      <c r="L1067" t="s">
        <v>3737</v>
      </c>
      <c r="N1067" t="s">
        <v>36</v>
      </c>
      <c r="Q1067" t="s">
        <v>3735</v>
      </c>
      <c r="R1067">
        <v>360</v>
      </c>
      <c r="S1067">
        <v>119</v>
      </c>
    </row>
    <row r="1068" spans="1:20">
      <c r="A1068" t="s">
        <v>26</v>
      </c>
      <c r="C1068" t="s">
        <v>20</v>
      </c>
      <c r="D1068" t="s">
        <v>21</v>
      </c>
      <c r="E1068" t="s">
        <v>5</v>
      </c>
      <c r="G1068" t="s">
        <v>22</v>
      </c>
      <c r="H1068">
        <v>1006531</v>
      </c>
      <c r="I1068">
        <v>1007157</v>
      </c>
      <c r="J1068" t="s">
        <v>23</v>
      </c>
      <c r="K1068" t="s">
        <v>3740</v>
      </c>
      <c r="L1068" t="s">
        <v>3740</v>
      </c>
      <c r="N1068" t="s">
        <v>3741</v>
      </c>
      <c r="Q1068" t="s">
        <v>3738</v>
      </c>
      <c r="R1068">
        <v>627</v>
      </c>
      <c r="S1068">
        <v>208</v>
      </c>
    </row>
    <row r="1069" spans="1:20">
      <c r="A1069" t="s">
        <v>26</v>
      </c>
      <c r="C1069" t="s">
        <v>20</v>
      </c>
      <c r="D1069" t="s">
        <v>21</v>
      </c>
      <c r="E1069" t="s">
        <v>5</v>
      </c>
      <c r="G1069" t="s">
        <v>22</v>
      </c>
      <c r="H1069">
        <v>1007154</v>
      </c>
      <c r="I1069">
        <v>1007669</v>
      </c>
      <c r="J1069" t="s">
        <v>23</v>
      </c>
      <c r="K1069" t="s">
        <v>3744</v>
      </c>
      <c r="L1069" t="s">
        <v>3744</v>
      </c>
      <c r="N1069" t="s">
        <v>3745</v>
      </c>
      <c r="Q1069" t="s">
        <v>3742</v>
      </c>
      <c r="R1069">
        <v>516</v>
      </c>
      <c r="S1069">
        <v>171</v>
      </c>
    </row>
    <row r="1070" spans="1:20">
      <c r="A1070" t="s">
        <v>26</v>
      </c>
      <c r="C1070" t="s">
        <v>20</v>
      </c>
      <c r="D1070" t="s">
        <v>21</v>
      </c>
      <c r="E1070" t="s">
        <v>5</v>
      </c>
      <c r="G1070" t="s">
        <v>22</v>
      </c>
      <c r="H1070">
        <v>1007814</v>
      </c>
      <c r="I1070">
        <v>1009295</v>
      </c>
      <c r="J1070" t="s">
        <v>23</v>
      </c>
      <c r="K1070" t="s">
        <v>3748</v>
      </c>
      <c r="L1070" t="s">
        <v>3748</v>
      </c>
      <c r="N1070" t="s">
        <v>36</v>
      </c>
      <c r="Q1070" t="s">
        <v>3746</v>
      </c>
      <c r="R1070">
        <v>1482</v>
      </c>
      <c r="S1070">
        <v>493</v>
      </c>
    </row>
    <row r="1071" spans="1:20">
      <c r="A1071" t="s">
        <v>26</v>
      </c>
      <c r="C1071" t="s">
        <v>20</v>
      </c>
      <c r="D1071" t="s">
        <v>21</v>
      </c>
      <c r="E1071" t="s">
        <v>5</v>
      </c>
      <c r="G1071" t="s">
        <v>22</v>
      </c>
      <c r="H1071">
        <v>1009385</v>
      </c>
      <c r="I1071">
        <v>1009906</v>
      </c>
      <c r="J1071" t="s">
        <v>23</v>
      </c>
      <c r="K1071" t="s">
        <v>3751</v>
      </c>
      <c r="L1071" t="s">
        <v>3751</v>
      </c>
      <c r="N1071" t="s">
        <v>900</v>
      </c>
      <c r="Q1071" t="s">
        <v>3749</v>
      </c>
      <c r="R1071">
        <v>522</v>
      </c>
      <c r="S1071">
        <v>173</v>
      </c>
    </row>
    <row r="1072" spans="1:20">
      <c r="A1072" t="s">
        <v>26</v>
      </c>
      <c r="C1072" t="s">
        <v>20</v>
      </c>
      <c r="D1072" t="s">
        <v>21</v>
      </c>
      <c r="E1072" t="s">
        <v>5</v>
      </c>
      <c r="G1072" t="s">
        <v>22</v>
      </c>
      <c r="H1072">
        <v>1009943</v>
      </c>
      <c r="I1072">
        <v>1011100</v>
      </c>
      <c r="J1072" t="s">
        <v>73</v>
      </c>
      <c r="K1072" t="s">
        <v>3754</v>
      </c>
      <c r="L1072" t="s">
        <v>3754</v>
      </c>
      <c r="N1072" t="s">
        <v>288</v>
      </c>
      <c r="Q1072" t="s">
        <v>3752</v>
      </c>
      <c r="R1072">
        <v>1158</v>
      </c>
      <c r="S1072">
        <v>385</v>
      </c>
    </row>
    <row r="1073" spans="1:19">
      <c r="A1073" t="s">
        <v>26</v>
      </c>
      <c r="C1073" t="s">
        <v>20</v>
      </c>
      <c r="D1073" t="s">
        <v>21</v>
      </c>
      <c r="E1073" t="s">
        <v>5</v>
      </c>
      <c r="G1073" t="s">
        <v>22</v>
      </c>
      <c r="H1073">
        <v>1011268</v>
      </c>
      <c r="I1073">
        <v>1012464</v>
      </c>
      <c r="J1073" t="s">
        <v>73</v>
      </c>
      <c r="K1073" t="s">
        <v>3757</v>
      </c>
      <c r="L1073" t="s">
        <v>3757</v>
      </c>
      <c r="N1073" t="s">
        <v>772</v>
      </c>
      <c r="Q1073" t="s">
        <v>3755</v>
      </c>
      <c r="R1073">
        <v>1197</v>
      </c>
      <c r="S1073">
        <v>398</v>
      </c>
    </row>
    <row r="1074" spans="1:19">
      <c r="A1074" t="s">
        <v>26</v>
      </c>
      <c r="C1074" t="s">
        <v>20</v>
      </c>
      <c r="D1074" t="s">
        <v>21</v>
      </c>
      <c r="E1074" t="s">
        <v>5</v>
      </c>
      <c r="G1074" t="s">
        <v>22</v>
      </c>
      <c r="H1074">
        <v>1012480</v>
      </c>
      <c r="I1074">
        <v>1013100</v>
      </c>
      <c r="J1074" t="s">
        <v>73</v>
      </c>
      <c r="K1074" t="s">
        <v>3760</v>
      </c>
      <c r="L1074" t="s">
        <v>3760</v>
      </c>
      <c r="N1074" t="s">
        <v>1102</v>
      </c>
      <c r="Q1074" t="s">
        <v>3758</v>
      </c>
      <c r="R1074">
        <v>621</v>
      </c>
      <c r="S1074">
        <v>206</v>
      </c>
    </row>
    <row r="1075" spans="1:19">
      <c r="A1075" t="s">
        <v>26</v>
      </c>
      <c r="C1075" t="s">
        <v>20</v>
      </c>
      <c r="D1075" t="s">
        <v>21</v>
      </c>
      <c r="E1075" t="s">
        <v>5</v>
      </c>
      <c r="G1075" t="s">
        <v>22</v>
      </c>
      <c r="H1075">
        <v>1013351</v>
      </c>
      <c r="I1075">
        <v>1013860</v>
      </c>
      <c r="J1075" t="s">
        <v>73</v>
      </c>
      <c r="K1075" t="s">
        <v>3763</v>
      </c>
      <c r="L1075" t="s">
        <v>3763</v>
      </c>
      <c r="N1075" t="s">
        <v>3764</v>
      </c>
      <c r="Q1075" t="s">
        <v>3761</v>
      </c>
      <c r="R1075">
        <v>510</v>
      </c>
      <c r="S1075">
        <v>169</v>
      </c>
    </row>
    <row r="1076" spans="1:19">
      <c r="A1076" t="s">
        <v>26</v>
      </c>
      <c r="C1076" t="s">
        <v>20</v>
      </c>
      <c r="D1076" t="s">
        <v>21</v>
      </c>
      <c r="E1076" t="s">
        <v>5</v>
      </c>
      <c r="G1076" t="s">
        <v>22</v>
      </c>
      <c r="H1076">
        <v>1013929</v>
      </c>
      <c r="I1076">
        <v>1014639</v>
      </c>
      <c r="J1076" t="s">
        <v>73</v>
      </c>
      <c r="K1076" t="s">
        <v>3767</v>
      </c>
      <c r="L1076" t="s">
        <v>3767</v>
      </c>
      <c r="N1076" t="s">
        <v>2557</v>
      </c>
      <c r="Q1076" t="s">
        <v>3765</v>
      </c>
      <c r="R1076">
        <v>711</v>
      </c>
      <c r="S1076">
        <v>236</v>
      </c>
    </row>
    <row r="1077" spans="1:19">
      <c r="A1077" t="s">
        <v>26</v>
      </c>
      <c r="C1077" t="s">
        <v>20</v>
      </c>
      <c r="D1077" t="s">
        <v>21</v>
      </c>
      <c r="E1077" t="s">
        <v>5</v>
      </c>
      <c r="G1077" t="s">
        <v>22</v>
      </c>
      <c r="H1077">
        <v>1014784</v>
      </c>
      <c r="I1077">
        <v>1018284</v>
      </c>
      <c r="J1077" t="s">
        <v>23</v>
      </c>
      <c r="K1077" t="s">
        <v>3770</v>
      </c>
      <c r="L1077" t="s">
        <v>3770</v>
      </c>
      <c r="N1077" t="s">
        <v>3771</v>
      </c>
      <c r="Q1077" t="s">
        <v>3768</v>
      </c>
      <c r="R1077">
        <v>3501</v>
      </c>
      <c r="S1077">
        <v>1166</v>
      </c>
    </row>
    <row r="1078" spans="1:19">
      <c r="A1078" t="s">
        <v>26</v>
      </c>
      <c r="C1078" t="s">
        <v>20</v>
      </c>
      <c r="D1078" t="s">
        <v>21</v>
      </c>
      <c r="E1078" t="s">
        <v>5</v>
      </c>
      <c r="G1078" t="s">
        <v>22</v>
      </c>
      <c r="H1078">
        <v>1018271</v>
      </c>
      <c r="I1078">
        <v>1021975</v>
      </c>
      <c r="J1078" t="s">
        <v>23</v>
      </c>
      <c r="K1078" t="s">
        <v>3774</v>
      </c>
      <c r="L1078" t="s">
        <v>3774</v>
      </c>
      <c r="N1078" t="s">
        <v>3775</v>
      </c>
      <c r="Q1078" t="s">
        <v>3772</v>
      </c>
      <c r="R1078">
        <v>3705</v>
      </c>
      <c r="S1078">
        <v>1234</v>
      </c>
    </row>
    <row r="1079" spans="1:19">
      <c r="A1079" t="s">
        <v>26</v>
      </c>
      <c r="C1079" t="s">
        <v>20</v>
      </c>
      <c r="D1079" t="s">
        <v>21</v>
      </c>
      <c r="E1079" t="s">
        <v>5</v>
      </c>
      <c r="G1079" t="s">
        <v>22</v>
      </c>
      <c r="H1079">
        <v>1022040</v>
      </c>
      <c r="I1079">
        <v>1023212</v>
      </c>
      <c r="J1079" t="s">
        <v>23</v>
      </c>
      <c r="K1079" t="s">
        <v>3778</v>
      </c>
      <c r="L1079" t="s">
        <v>3778</v>
      </c>
      <c r="N1079" t="s">
        <v>3779</v>
      </c>
      <c r="Q1079" t="s">
        <v>3776</v>
      </c>
      <c r="R1079">
        <v>1173</v>
      </c>
      <c r="S1079">
        <v>390</v>
      </c>
    </row>
    <row r="1080" spans="1:19">
      <c r="A1080" t="s">
        <v>26</v>
      </c>
      <c r="C1080" t="s">
        <v>20</v>
      </c>
      <c r="D1080" t="s">
        <v>21</v>
      </c>
      <c r="E1080" t="s">
        <v>5</v>
      </c>
      <c r="G1080" t="s">
        <v>22</v>
      </c>
      <c r="H1080">
        <v>1023209</v>
      </c>
      <c r="I1080">
        <v>1026601</v>
      </c>
      <c r="J1080" t="s">
        <v>23</v>
      </c>
      <c r="K1080" t="s">
        <v>3782</v>
      </c>
      <c r="L1080" t="s">
        <v>3782</v>
      </c>
      <c r="N1080" t="s">
        <v>3783</v>
      </c>
      <c r="Q1080" t="s">
        <v>3780</v>
      </c>
      <c r="R1080">
        <v>3393</v>
      </c>
      <c r="S1080">
        <v>1130</v>
      </c>
    </row>
    <row r="1081" spans="1:19">
      <c r="A1081" t="s">
        <v>26</v>
      </c>
      <c r="C1081" t="s">
        <v>20</v>
      </c>
      <c r="D1081" t="s">
        <v>21</v>
      </c>
      <c r="E1081" t="s">
        <v>5</v>
      </c>
      <c r="G1081" t="s">
        <v>22</v>
      </c>
      <c r="H1081">
        <v>1026617</v>
      </c>
      <c r="I1081">
        <v>1026910</v>
      </c>
      <c r="J1081" t="s">
        <v>23</v>
      </c>
      <c r="K1081" t="s">
        <v>3786</v>
      </c>
      <c r="L1081" t="s">
        <v>3786</v>
      </c>
      <c r="N1081" t="s">
        <v>36</v>
      </c>
      <c r="Q1081" t="s">
        <v>3784</v>
      </c>
      <c r="R1081">
        <v>294</v>
      </c>
      <c r="S1081">
        <v>97</v>
      </c>
    </row>
    <row r="1082" spans="1:19">
      <c r="A1082" t="s">
        <v>26</v>
      </c>
      <c r="C1082" t="s">
        <v>20</v>
      </c>
      <c r="D1082" t="s">
        <v>21</v>
      </c>
      <c r="E1082" t="s">
        <v>5</v>
      </c>
      <c r="G1082" t="s">
        <v>22</v>
      </c>
      <c r="H1082">
        <v>1026954</v>
      </c>
      <c r="I1082">
        <v>1027172</v>
      </c>
      <c r="J1082" t="s">
        <v>73</v>
      </c>
      <c r="K1082" t="s">
        <v>3789</v>
      </c>
      <c r="L1082" t="s">
        <v>3789</v>
      </c>
      <c r="N1082" t="s">
        <v>1400</v>
      </c>
      <c r="Q1082" t="s">
        <v>3787</v>
      </c>
      <c r="R1082">
        <v>219</v>
      </c>
      <c r="S1082">
        <v>72</v>
      </c>
    </row>
    <row r="1083" spans="1:19">
      <c r="A1083" t="s">
        <v>26</v>
      </c>
      <c r="C1083" t="s">
        <v>20</v>
      </c>
      <c r="D1083" t="s">
        <v>21</v>
      </c>
      <c r="E1083" t="s">
        <v>5</v>
      </c>
      <c r="G1083" t="s">
        <v>22</v>
      </c>
      <c r="H1083">
        <v>1027212</v>
      </c>
      <c r="I1083">
        <v>1027607</v>
      </c>
      <c r="J1083" t="s">
        <v>73</v>
      </c>
      <c r="K1083" t="s">
        <v>3792</v>
      </c>
      <c r="L1083" t="s">
        <v>3792</v>
      </c>
      <c r="N1083" t="s">
        <v>3793</v>
      </c>
      <c r="Q1083" t="s">
        <v>3790</v>
      </c>
      <c r="R1083">
        <v>396</v>
      </c>
      <c r="S1083">
        <v>131</v>
      </c>
    </row>
    <row r="1084" spans="1:19">
      <c r="A1084" t="s">
        <v>26</v>
      </c>
      <c r="C1084" t="s">
        <v>20</v>
      </c>
      <c r="D1084" t="s">
        <v>21</v>
      </c>
      <c r="E1084" t="s">
        <v>5</v>
      </c>
      <c r="G1084" t="s">
        <v>22</v>
      </c>
      <c r="H1084">
        <v>1027607</v>
      </c>
      <c r="I1084">
        <v>1027783</v>
      </c>
      <c r="J1084" t="s">
        <v>73</v>
      </c>
      <c r="K1084" t="s">
        <v>3796</v>
      </c>
      <c r="L1084" t="s">
        <v>3796</v>
      </c>
      <c r="N1084" t="s">
        <v>36</v>
      </c>
      <c r="Q1084" t="s">
        <v>3794</v>
      </c>
      <c r="R1084">
        <v>177</v>
      </c>
      <c r="S1084">
        <v>58</v>
      </c>
    </row>
    <row r="1085" spans="1:19">
      <c r="A1085" t="s">
        <v>26</v>
      </c>
      <c r="C1085" t="s">
        <v>20</v>
      </c>
      <c r="D1085" t="s">
        <v>21</v>
      </c>
      <c r="E1085" t="s">
        <v>5</v>
      </c>
      <c r="G1085" t="s">
        <v>22</v>
      </c>
      <c r="H1085">
        <v>1027780</v>
      </c>
      <c r="I1085">
        <v>1028397</v>
      </c>
      <c r="J1085" t="s">
        <v>73</v>
      </c>
      <c r="K1085" t="s">
        <v>3799</v>
      </c>
      <c r="L1085" t="s">
        <v>3799</v>
      </c>
      <c r="N1085" t="s">
        <v>3800</v>
      </c>
      <c r="Q1085" t="s">
        <v>3797</v>
      </c>
      <c r="R1085">
        <v>618</v>
      </c>
      <c r="S1085">
        <v>205</v>
      </c>
    </row>
    <row r="1086" spans="1:19">
      <c r="A1086" t="s">
        <v>26</v>
      </c>
      <c r="C1086" t="s">
        <v>20</v>
      </c>
      <c r="D1086" t="s">
        <v>21</v>
      </c>
      <c r="E1086" t="s">
        <v>5</v>
      </c>
      <c r="G1086" t="s">
        <v>22</v>
      </c>
      <c r="H1086">
        <v>1028433</v>
      </c>
      <c r="I1086">
        <v>1028669</v>
      </c>
      <c r="J1086" t="s">
        <v>73</v>
      </c>
      <c r="K1086" t="s">
        <v>3803</v>
      </c>
      <c r="L1086" t="s">
        <v>3803</v>
      </c>
      <c r="N1086" t="s">
        <v>3804</v>
      </c>
      <c r="Q1086" t="s">
        <v>3801</v>
      </c>
      <c r="R1086">
        <v>237</v>
      </c>
      <c r="S1086">
        <v>78</v>
      </c>
    </row>
    <row r="1087" spans="1:19">
      <c r="A1087" t="s">
        <v>26</v>
      </c>
      <c r="C1087" t="s">
        <v>20</v>
      </c>
      <c r="D1087" t="s">
        <v>21</v>
      </c>
      <c r="E1087" t="s">
        <v>5</v>
      </c>
      <c r="G1087" t="s">
        <v>22</v>
      </c>
      <c r="H1087">
        <v>1028682</v>
      </c>
      <c r="I1087">
        <v>1028903</v>
      </c>
      <c r="J1087" t="s">
        <v>73</v>
      </c>
      <c r="K1087" t="s">
        <v>3807</v>
      </c>
      <c r="L1087" t="s">
        <v>3807</v>
      </c>
      <c r="N1087" t="s">
        <v>1400</v>
      </c>
      <c r="Q1087" t="s">
        <v>3805</v>
      </c>
      <c r="R1087">
        <v>222</v>
      </c>
      <c r="S1087">
        <v>73</v>
      </c>
    </row>
    <row r="1088" spans="1:19">
      <c r="A1088" t="s">
        <v>26</v>
      </c>
      <c r="C1088" t="s">
        <v>20</v>
      </c>
      <c r="D1088" t="s">
        <v>21</v>
      </c>
      <c r="E1088" t="s">
        <v>5</v>
      </c>
      <c r="G1088" t="s">
        <v>22</v>
      </c>
      <c r="H1088">
        <v>1029094</v>
      </c>
      <c r="I1088">
        <v>1029303</v>
      </c>
      <c r="J1088" t="s">
        <v>73</v>
      </c>
      <c r="K1088" t="s">
        <v>3810</v>
      </c>
      <c r="L1088" t="s">
        <v>3810</v>
      </c>
      <c r="N1088" t="s">
        <v>3811</v>
      </c>
      <c r="Q1088" t="s">
        <v>3808</v>
      </c>
      <c r="R1088">
        <v>210</v>
      </c>
      <c r="S1088">
        <v>69</v>
      </c>
    </row>
    <row r="1089" spans="1:20">
      <c r="A1089" t="s">
        <v>26</v>
      </c>
      <c r="C1089" t="s">
        <v>20</v>
      </c>
      <c r="D1089" t="s">
        <v>21</v>
      </c>
      <c r="E1089" t="s">
        <v>5</v>
      </c>
      <c r="G1089" t="s">
        <v>22</v>
      </c>
      <c r="H1089">
        <v>1029519</v>
      </c>
      <c r="I1089">
        <v>1030424</v>
      </c>
      <c r="J1089" t="s">
        <v>23</v>
      </c>
      <c r="K1089" t="s">
        <v>3814</v>
      </c>
      <c r="L1089" t="s">
        <v>3814</v>
      </c>
      <c r="N1089" t="s">
        <v>36</v>
      </c>
      <c r="Q1089" t="s">
        <v>3812</v>
      </c>
      <c r="R1089">
        <v>906</v>
      </c>
      <c r="S1089">
        <v>301</v>
      </c>
    </row>
    <row r="1090" spans="1:20">
      <c r="A1090" t="s">
        <v>26</v>
      </c>
      <c r="C1090" t="s">
        <v>20</v>
      </c>
      <c r="D1090" t="s">
        <v>21</v>
      </c>
      <c r="E1090" t="s">
        <v>5</v>
      </c>
      <c r="G1090" t="s">
        <v>22</v>
      </c>
      <c r="H1090">
        <v>1030518</v>
      </c>
      <c r="I1090">
        <v>1030874</v>
      </c>
      <c r="J1090" t="s">
        <v>23</v>
      </c>
      <c r="K1090" t="s">
        <v>3817</v>
      </c>
      <c r="L1090" t="s">
        <v>3817</v>
      </c>
      <c r="N1090" t="s">
        <v>36</v>
      </c>
      <c r="Q1090" t="s">
        <v>3815</v>
      </c>
      <c r="R1090">
        <v>357</v>
      </c>
      <c r="S1090">
        <v>118</v>
      </c>
    </row>
    <row r="1091" spans="1:20">
      <c r="A1091" t="s">
        <v>26</v>
      </c>
      <c r="C1091" t="s">
        <v>20</v>
      </c>
      <c r="D1091" t="s">
        <v>21</v>
      </c>
      <c r="E1091" t="s">
        <v>5</v>
      </c>
      <c r="G1091" t="s">
        <v>22</v>
      </c>
      <c r="H1091">
        <v>1030875</v>
      </c>
      <c r="I1091">
        <v>1031081</v>
      </c>
      <c r="J1091" t="s">
        <v>73</v>
      </c>
      <c r="K1091" t="s">
        <v>3820</v>
      </c>
      <c r="L1091" t="s">
        <v>3820</v>
      </c>
      <c r="N1091" t="s">
        <v>36</v>
      </c>
      <c r="Q1091" t="s">
        <v>3818</v>
      </c>
      <c r="R1091">
        <v>207</v>
      </c>
      <c r="S1091">
        <v>68</v>
      </c>
    </row>
    <row r="1092" spans="1:20">
      <c r="A1092" t="s">
        <v>26</v>
      </c>
      <c r="C1092" t="s">
        <v>20</v>
      </c>
      <c r="D1092" t="s">
        <v>21</v>
      </c>
      <c r="E1092" t="s">
        <v>5</v>
      </c>
      <c r="G1092" t="s">
        <v>22</v>
      </c>
      <c r="H1092">
        <v>1031117</v>
      </c>
      <c r="I1092">
        <v>1031659</v>
      </c>
      <c r="J1092" t="s">
        <v>73</v>
      </c>
      <c r="K1092" t="s">
        <v>3823</v>
      </c>
      <c r="L1092" t="s">
        <v>3823</v>
      </c>
      <c r="N1092" t="s">
        <v>36</v>
      </c>
      <c r="Q1092" t="s">
        <v>3821</v>
      </c>
      <c r="R1092">
        <v>543</v>
      </c>
      <c r="S1092">
        <v>180</v>
      </c>
    </row>
    <row r="1093" spans="1:20">
      <c r="A1093" t="s">
        <v>26</v>
      </c>
      <c r="C1093" t="s">
        <v>20</v>
      </c>
      <c r="D1093" t="s">
        <v>21</v>
      </c>
      <c r="E1093" t="s">
        <v>5</v>
      </c>
      <c r="G1093" t="s">
        <v>22</v>
      </c>
      <c r="H1093">
        <v>1031835</v>
      </c>
      <c r="I1093">
        <v>1033676</v>
      </c>
      <c r="J1093" t="s">
        <v>23</v>
      </c>
      <c r="K1093" t="s">
        <v>3826</v>
      </c>
      <c r="L1093" t="s">
        <v>3826</v>
      </c>
      <c r="N1093" t="s">
        <v>3827</v>
      </c>
      <c r="Q1093" t="s">
        <v>3824</v>
      </c>
      <c r="R1093">
        <v>1842</v>
      </c>
      <c r="S1093">
        <v>613</v>
      </c>
    </row>
    <row r="1094" spans="1:20">
      <c r="A1094" t="s">
        <v>26</v>
      </c>
      <c r="C1094" t="s">
        <v>20</v>
      </c>
      <c r="D1094" t="s">
        <v>21</v>
      </c>
      <c r="E1094" t="s">
        <v>5</v>
      </c>
      <c r="G1094" t="s">
        <v>22</v>
      </c>
      <c r="H1094">
        <v>1033762</v>
      </c>
      <c r="I1094">
        <v>1034502</v>
      </c>
      <c r="J1094" t="s">
        <v>23</v>
      </c>
      <c r="K1094" t="s">
        <v>3830</v>
      </c>
      <c r="L1094" t="s">
        <v>3830</v>
      </c>
      <c r="N1094" t="s">
        <v>3831</v>
      </c>
      <c r="Q1094" t="s">
        <v>3828</v>
      </c>
      <c r="R1094">
        <v>741</v>
      </c>
      <c r="S1094">
        <v>246</v>
      </c>
    </row>
    <row r="1095" spans="1:20">
      <c r="A1095" t="s">
        <v>26</v>
      </c>
      <c r="C1095" t="s">
        <v>20</v>
      </c>
      <c r="D1095" t="s">
        <v>21</v>
      </c>
      <c r="E1095" t="s">
        <v>5</v>
      </c>
      <c r="G1095" t="s">
        <v>22</v>
      </c>
      <c r="H1095">
        <v>1034538</v>
      </c>
      <c r="I1095">
        <v>1035905</v>
      </c>
      <c r="J1095" t="s">
        <v>73</v>
      </c>
      <c r="K1095" t="s">
        <v>3834</v>
      </c>
      <c r="L1095" t="s">
        <v>3834</v>
      </c>
      <c r="N1095" t="s">
        <v>3835</v>
      </c>
      <c r="Q1095" t="s">
        <v>3832</v>
      </c>
      <c r="R1095">
        <v>1368</v>
      </c>
      <c r="S1095">
        <v>455</v>
      </c>
    </row>
    <row r="1096" spans="1:20">
      <c r="A1096" t="s">
        <v>26</v>
      </c>
      <c r="C1096" t="s">
        <v>20</v>
      </c>
      <c r="D1096" t="s">
        <v>21</v>
      </c>
      <c r="E1096" t="s">
        <v>5</v>
      </c>
      <c r="G1096" t="s">
        <v>22</v>
      </c>
      <c r="H1096">
        <v>1036028</v>
      </c>
      <c r="I1096">
        <v>1036891</v>
      </c>
      <c r="J1096" t="s">
        <v>23</v>
      </c>
      <c r="K1096" t="s">
        <v>3838</v>
      </c>
      <c r="L1096" t="s">
        <v>3838</v>
      </c>
      <c r="N1096" t="s">
        <v>810</v>
      </c>
      <c r="Q1096" t="s">
        <v>3836</v>
      </c>
      <c r="R1096">
        <v>864</v>
      </c>
      <c r="S1096">
        <v>287</v>
      </c>
    </row>
    <row r="1097" spans="1:20">
      <c r="A1097" t="s">
        <v>26</v>
      </c>
      <c r="C1097" t="s">
        <v>20</v>
      </c>
      <c r="D1097" t="s">
        <v>21</v>
      </c>
      <c r="E1097" t="s">
        <v>5</v>
      </c>
      <c r="G1097" t="s">
        <v>22</v>
      </c>
      <c r="H1097">
        <v>1036927</v>
      </c>
      <c r="I1097">
        <v>1037952</v>
      </c>
      <c r="J1097" t="s">
        <v>23</v>
      </c>
      <c r="K1097" t="s">
        <v>3841</v>
      </c>
      <c r="L1097" t="s">
        <v>3841</v>
      </c>
      <c r="N1097" t="s">
        <v>2811</v>
      </c>
      <c r="Q1097" t="s">
        <v>3839</v>
      </c>
      <c r="R1097">
        <v>1026</v>
      </c>
      <c r="S1097">
        <v>341</v>
      </c>
    </row>
    <row r="1098" spans="1:20">
      <c r="A1098" t="s">
        <v>26</v>
      </c>
      <c r="C1098" t="s">
        <v>20</v>
      </c>
      <c r="D1098" t="s">
        <v>21</v>
      </c>
      <c r="E1098" t="s">
        <v>5</v>
      </c>
      <c r="G1098" t="s">
        <v>22</v>
      </c>
      <c r="H1098">
        <v>1038178</v>
      </c>
      <c r="I1098">
        <v>1039209</v>
      </c>
      <c r="J1098" t="s">
        <v>23</v>
      </c>
      <c r="K1098" t="s">
        <v>3844</v>
      </c>
      <c r="L1098" t="s">
        <v>3844</v>
      </c>
      <c r="N1098" t="s">
        <v>3845</v>
      </c>
      <c r="Q1098" t="s">
        <v>3842</v>
      </c>
      <c r="R1098">
        <v>1032</v>
      </c>
      <c r="S1098">
        <v>343</v>
      </c>
    </row>
    <row r="1099" spans="1:20">
      <c r="A1099" t="s">
        <v>26</v>
      </c>
      <c r="C1099" t="s">
        <v>20</v>
      </c>
      <c r="D1099" t="s">
        <v>21</v>
      </c>
      <c r="E1099" t="s">
        <v>5</v>
      </c>
      <c r="G1099" t="s">
        <v>22</v>
      </c>
      <c r="H1099">
        <v>1039255</v>
      </c>
      <c r="I1099">
        <v>1039749</v>
      </c>
      <c r="J1099" t="s">
        <v>73</v>
      </c>
      <c r="K1099" t="s">
        <v>3848</v>
      </c>
      <c r="L1099" t="s">
        <v>3848</v>
      </c>
      <c r="N1099" t="s">
        <v>721</v>
      </c>
      <c r="Q1099" t="s">
        <v>3846</v>
      </c>
      <c r="R1099">
        <v>495</v>
      </c>
      <c r="S1099">
        <v>164</v>
      </c>
    </row>
    <row r="1100" spans="1:20">
      <c r="A1100" t="s">
        <v>26</v>
      </c>
      <c r="C1100" t="s">
        <v>20</v>
      </c>
      <c r="D1100" t="s">
        <v>21</v>
      </c>
      <c r="E1100" t="s">
        <v>5</v>
      </c>
      <c r="G1100" t="s">
        <v>22</v>
      </c>
      <c r="H1100">
        <v>1039804</v>
      </c>
      <c r="I1100">
        <v>1039914</v>
      </c>
      <c r="J1100" t="s">
        <v>73</v>
      </c>
      <c r="N1100" t="s">
        <v>1221</v>
      </c>
      <c r="Q1100" t="s">
        <v>3849</v>
      </c>
      <c r="R1100">
        <v>111</v>
      </c>
      <c r="T1100" t="s">
        <v>1292</v>
      </c>
    </row>
    <row r="1101" spans="1:20">
      <c r="A1101" t="s">
        <v>26</v>
      </c>
      <c r="C1101" t="s">
        <v>20</v>
      </c>
      <c r="D1101" t="s">
        <v>21</v>
      </c>
      <c r="E1101" t="s">
        <v>5</v>
      </c>
      <c r="G1101" t="s">
        <v>22</v>
      </c>
      <c r="H1101">
        <v>1039922</v>
      </c>
      <c r="I1101">
        <v>1040548</v>
      </c>
      <c r="J1101" t="s">
        <v>73</v>
      </c>
      <c r="K1101" t="s">
        <v>3852</v>
      </c>
      <c r="L1101" t="s">
        <v>3852</v>
      </c>
      <c r="N1101" t="s">
        <v>36</v>
      </c>
      <c r="Q1101" t="s">
        <v>3850</v>
      </c>
      <c r="R1101">
        <v>627</v>
      </c>
      <c r="S1101">
        <v>208</v>
      </c>
    </row>
    <row r="1102" spans="1:20">
      <c r="A1102" t="s">
        <v>26</v>
      </c>
      <c r="C1102" t="s">
        <v>20</v>
      </c>
      <c r="D1102" t="s">
        <v>21</v>
      </c>
      <c r="E1102" t="s">
        <v>5</v>
      </c>
      <c r="G1102" t="s">
        <v>22</v>
      </c>
      <c r="H1102">
        <v>1040784</v>
      </c>
      <c r="I1102">
        <v>1041224</v>
      </c>
      <c r="J1102" t="s">
        <v>73</v>
      </c>
      <c r="K1102" t="s">
        <v>3855</v>
      </c>
      <c r="L1102" t="s">
        <v>3855</v>
      </c>
      <c r="N1102" t="s">
        <v>832</v>
      </c>
      <c r="Q1102" t="s">
        <v>3853</v>
      </c>
      <c r="R1102">
        <v>441</v>
      </c>
      <c r="S1102">
        <v>146</v>
      </c>
    </row>
    <row r="1103" spans="1:20">
      <c r="A1103" t="s">
        <v>26</v>
      </c>
      <c r="C1103" t="s">
        <v>20</v>
      </c>
      <c r="D1103" t="s">
        <v>21</v>
      </c>
      <c r="E1103" t="s">
        <v>5</v>
      </c>
      <c r="G1103" t="s">
        <v>22</v>
      </c>
      <c r="H1103">
        <v>1041307</v>
      </c>
      <c r="I1103">
        <v>1043148</v>
      </c>
      <c r="J1103" t="s">
        <v>73</v>
      </c>
      <c r="K1103" t="s">
        <v>3858</v>
      </c>
      <c r="L1103" t="s">
        <v>3858</v>
      </c>
      <c r="N1103" t="s">
        <v>3859</v>
      </c>
      <c r="Q1103" t="s">
        <v>3856</v>
      </c>
      <c r="R1103">
        <v>1842</v>
      </c>
      <c r="S1103">
        <v>613</v>
      </c>
    </row>
    <row r="1104" spans="1:20">
      <c r="A1104" t="s">
        <v>26</v>
      </c>
      <c r="C1104" t="s">
        <v>20</v>
      </c>
      <c r="D1104" t="s">
        <v>21</v>
      </c>
      <c r="E1104" t="s">
        <v>5</v>
      </c>
      <c r="G1104" t="s">
        <v>22</v>
      </c>
      <c r="H1104">
        <v>1043461</v>
      </c>
      <c r="I1104">
        <v>1043952</v>
      </c>
      <c r="J1104" t="s">
        <v>73</v>
      </c>
      <c r="K1104" t="s">
        <v>3862</v>
      </c>
      <c r="L1104" t="s">
        <v>3862</v>
      </c>
      <c r="N1104" t="s">
        <v>3863</v>
      </c>
      <c r="Q1104" t="s">
        <v>3860</v>
      </c>
      <c r="R1104">
        <v>492</v>
      </c>
      <c r="S1104">
        <v>163</v>
      </c>
    </row>
    <row r="1105" spans="1:19">
      <c r="A1105" t="s">
        <v>26</v>
      </c>
      <c r="C1105" t="s">
        <v>20</v>
      </c>
      <c r="D1105" t="s">
        <v>21</v>
      </c>
      <c r="E1105" t="s">
        <v>5</v>
      </c>
      <c r="G1105" t="s">
        <v>22</v>
      </c>
      <c r="H1105">
        <v>1044100</v>
      </c>
      <c r="I1105">
        <v>1044948</v>
      </c>
      <c r="J1105" t="s">
        <v>23</v>
      </c>
      <c r="K1105" t="s">
        <v>3866</v>
      </c>
      <c r="L1105" t="s">
        <v>3866</v>
      </c>
      <c r="N1105" t="s">
        <v>36</v>
      </c>
      <c r="Q1105" t="s">
        <v>3864</v>
      </c>
      <c r="R1105">
        <v>849</v>
      </c>
      <c r="S1105">
        <v>282</v>
      </c>
    </row>
    <row r="1106" spans="1:19">
      <c r="A1106" t="s">
        <v>26</v>
      </c>
      <c r="C1106" t="s">
        <v>20</v>
      </c>
      <c r="D1106" t="s">
        <v>21</v>
      </c>
      <c r="E1106" t="s">
        <v>5</v>
      </c>
      <c r="G1106" t="s">
        <v>22</v>
      </c>
      <c r="H1106">
        <v>1045119</v>
      </c>
      <c r="I1106">
        <v>1046096</v>
      </c>
      <c r="J1106" t="s">
        <v>23</v>
      </c>
      <c r="K1106" t="s">
        <v>3869</v>
      </c>
      <c r="L1106" t="s">
        <v>3869</v>
      </c>
      <c r="N1106" t="s">
        <v>3870</v>
      </c>
      <c r="Q1106" t="s">
        <v>3867</v>
      </c>
      <c r="R1106">
        <v>978</v>
      </c>
      <c r="S1106">
        <v>325</v>
      </c>
    </row>
    <row r="1107" spans="1:19">
      <c r="A1107" t="s">
        <v>26</v>
      </c>
      <c r="C1107" t="s">
        <v>20</v>
      </c>
      <c r="D1107" t="s">
        <v>21</v>
      </c>
      <c r="E1107" t="s">
        <v>5</v>
      </c>
      <c r="G1107" t="s">
        <v>22</v>
      </c>
      <c r="H1107">
        <v>1046093</v>
      </c>
      <c r="I1107">
        <v>1047742</v>
      </c>
      <c r="J1107" t="s">
        <v>23</v>
      </c>
      <c r="K1107" t="s">
        <v>3873</v>
      </c>
      <c r="L1107" t="s">
        <v>3873</v>
      </c>
      <c r="N1107" t="s">
        <v>1737</v>
      </c>
      <c r="Q1107" t="s">
        <v>3871</v>
      </c>
      <c r="R1107">
        <v>1650</v>
      </c>
      <c r="S1107">
        <v>549</v>
      </c>
    </row>
    <row r="1108" spans="1:19">
      <c r="A1108" t="s">
        <v>26</v>
      </c>
      <c r="C1108" t="s">
        <v>20</v>
      </c>
      <c r="D1108" t="s">
        <v>21</v>
      </c>
      <c r="E1108" t="s">
        <v>5</v>
      </c>
      <c r="G1108" t="s">
        <v>22</v>
      </c>
      <c r="H1108">
        <v>1047974</v>
      </c>
      <c r="I1108">
        <v>1048825</v>
      </c>
      <c r="J1108" t="s">
        <v>73</v>
      </c>
      <c r="K1108" t="s">
        <v>3876</v>
      </c>
      <c r="L1108" t="s">
        <v>3876</v>
      </c>
      <c r="N1108" t="s">
        <v>36</v>
      </c>
      <c r="Q1108" t="s">
        <v>3874</v>
      </c>
      <c r="R1108">
        <v>852</v>
      </c>
      <c r="S1108">
        <v>283</v>
      </c>
    </row>
    <row r="1109" spans="1:19">
      <c r="A1109" t="s">
        <v>26</v>
      </c>
      <c r="C1109" t="s">
        <v>20</v>
      </c>
      <c r="D1109" t="s">
        <v>21</v>
      </c>
      <c r="E1109" t="s">
        <v>5</v>
      </c>
      <c r="G1109" t="s">
        <v>22</v>
      </c>
      <c r="H1109">
        <v>1048951</v>
      </c>
      <c r="I1109">
        <v>1049793</v>
      </c>
      <c r="J1109" t="s">
        <v>23</v>
      </c>
      <c r="K1109" t="s">
        <v>3879</v>
      </c>
      <c r="L1109" t="s">
        <v>3879</v>
      </c>
      <c r="N1109" t="s">
        <v>288</v>
      </c>
      <c r="Q1109" t="s">
        <v>3877</v>
      </c>
      <c r="R1109">
        <v>843</v>
      </c>
      <c r="S1109">
        <v>280</v>
      </c>
    </row>
    <row r="1110" spans="1:19">
      <c r="A1110" t="s">
        <v>26</v>
      </c>
      <c r="C1110" t="s">
        <v>20</v>
      </c>
      <c r="D1110" t="s">
        <v>21</v>
      </c>
      <c r="E1110" t="s">
        <v>5</v>
      </c>
      <c r="G1110" t="s">
        <v>22</v>
      </c>
      <c r="H1110">
        <v>1049808</v>
      </c>
      <c r="I1110">
        <v>1050269</v>
      </c>
      <c r="J1110" t="s">
        <v>23</v>
      </c>
      <c r="K1110" t="s">
        <v>3882</v>
      </c>
      <c r="L1110" t="s">
        <v>3882</v>
      </c>
      <c r="N1110" t="s">
        <v>3883</v>
      </c>
      <c r="Q1110" t="s">
        <v>3880</v>
      </c>
      <c r="R1110">
        <v>462</v>
      </c>
      <c r="S1110">
        <v>153</v>
      </c>
    </row>
    <row r="1111" spans="1:19">
      <c r="A1111" t="s">
        <v>26</v>
      </c>
      <c r="C1111" t="s">
        <v>20</v>
      </c>
      <c r="D1111" t="s">
        <v>21</v>
      </c>
      <c r="E1111" t="s">
        <v>5</v>
      </c>
      <c r="G1111" t="s">
        <v>22</v>
      </c>
      <c r="H1111">
        <v>1050307</v>
      </c>
      <c r="I1111">
        <v>1050504</v>
      </c>
      <c r="J1111" t="s">
        <v>73</v>
      </c>
      <c r="K1111" t="s">
        <v>3886</v>
      </c>
      <c r="L1111" t="s">
        <v>3886</v>
      </c>
      <c r="N1111" t="s">
        <v>36</v>
      </c>
      <c r="Q1111" t="s">
        <v>3884</v>
      </c>
      <c r="R1111">
        <v>198</v>
      </c>
      <c r="S1111">
        <v>65</v>
      </c>
    </row>
    <row r="1112" spans="1:19">
      <c r="A1112" t="s">
        <v>26</v>
      </c>
      <c r="C1112" t="s">
        <v>20</v>
      </c>
      <c r="D1112" t="s">
        <v>21</v>
      </c>
      <c r="E1112" t="s">
        <v>5</v>
      </c>
      <c r="G1112" t="s">
        <v>22</v>
      </c>
      <c r="H1112">
        <v>1050739</v>
      </c>
      <c r="I1112">
        <v>1051551</v>
      </c>
      <c r="J1112" t="s">
        <v>73</v>
      </c>
      <c r="K1112" t="s">
        <v>3889</v>
      </c>
      <c r="L1112" t="s">
        <v>3889</v>
      </c>
      <c r="N1112" t="s">
        <v>1454</v>
      </c>
      <c r="Q1112" t="s">
        <v>3887</v>
      </c>
      <c r="R1112">
        <v>813</v>
      </c>
      <c r="S1112">
        <v>270</v>
      </c>
    </row>
    <row r="1113" spans="1:19">
      <c r="A1113" t="s">
        <v>26</v>
      </c>
      <c r="C1113" t="s">
        <v>20</v>
      </c>
      <c r="D1113" t="s">
        <v>21</v>
      </c>
      <c r="E1113" t="s">
        <v>5</v>
      </c>
      <c r="G1113" t="s">
        <v>22</v>
      </c>
      <c r="H1113">
        <v>1051672</v>
      </c>
      <c r="I1113">
        <v>1052439</v>
      </c>
      <c r="J1113" t="s">
        <v>23</v>
      </c>
      <c r="K1113" t="s">
        <v>3892</v>
      </c>
      <c r="L1113" t="s">
        <v>3892</v>
      </c>
      <c r="N1113" t="s">
        <v>1110</v>
      </c>
      <c r="Q1113" t="s">
        <v>3890</v>
      </c>
      <c r="R1113">
        <v>768</v>
      </c>
      <c r="S1113">
        <v>255</v>
      </c>
    </row>
    <row r="1114" spans="1:19">
      <c r="A1114" t="s">
        <v>26</v>
      </c>
      <c r="C1114" t="s">
        <v>20</v>
      </c>
      <c r="D1114" t="s">
        <v>21</v>
      </c>
      <c r="E1114" t="s">
        <v>5</v>
      </c>
      <c r="G1114" t="s">
        <v>22</v>
      </c>
      <c r="H1114">
        <v>1052502</v>
      </c>
      <c r="I1114">
        <v>1052810</v>
      </c>
      <c r="J1114" t="s">
        <v>23</v>
      </c>
      <c r="K1114" t="s">
        <v>3895</v>
      </c>
      <c r="L1114" t="s">
        <v>3895</v>
      </c>
      <c r="N1114" t="s">
        <v>3896</v>
      </c>
      <c r="Q1114" t="s">
        <v>3893</v>
      </c>
      <c r="R1114">
        <v>309</v>
      </c>
      <c r="S1114">
        <v>102</v>
      </c>
    </row>
    <row r="1115" spans="1:19">
      <c r="A1115" t="s">
        <v>26</v>
      </c>
      <c r="C1115" t="s">
        <v>20</v>
      </c>
      <c r="D1115" t="s">
        <v>21</v>
      </c>
      <c r="E1115" t="s">
        <v>5</v>
      </c>
      <c r="G1115" t="s">
        <v>22</v>
      </c>
      <c r="H1115">
        <v>1052919</v>
      </c>
      <c r="I1115">
        <v>1053341</v>
      </c>
      <c r="J1115" t="s">
        <v>73</v>
      </c>
      <c r="K1115" t="s">
        <v>3899</v>
      </c>
      <c r="L1115" t="s">
        <v>3899</v>
      </c>
      <c r="N1115" t="s">
        <v>3900</v>
      </c>
      <c r="Q1115" t="s">
        <v>3897</v>
      </c>
      <c r="R1115">
        <v>423</v>
      </c>
      <c r="S1115">
        <v>140</v>
      </c>
    </row>
    <row r="1116" spans="1:19">
      <c r="A1116" t="s">
        <v>26</v>
      </c>
      <c r="C1116" t="s">
        <v>20</v>
      </c>
      <c r="D1116" t="s">
        <v>21</v>
      </c>
      <c r="E1116" t="s">
        <v>5</v>
      </c>
      <c r="G1116" t="s">
        <v>22</v>
      </c>
      <c r="H1116">
        <v>1053684</v>
      </c>
      <c r="I1116">
        <v>1055120</v>
      </c>
      <c r="J1116" t="s">
        <v>23</v>
      </c>
      <c r="K1116" t="s">
        <v>3903</v>
      </c>
      <c r="L1116" t="s">
        <v>3903</v>
      </c>
      <c r="N1116" t="s">
        <v>3904</v>
      </c>
      <c r="Q1116" t="s">
        <v>3901</v>
      </c>
      <c r="R1116">
        <v>1437</v>
      </c>
      <c r="S1116">
        <v>478</v>
      </c>
    </row>
    <row r="1117" spans="1:19">
      <c r="A1117" t="s">
        <v>26</v>
      </c>
      <c r="C1117" t="s">
        <v>20</v>
      </c>
      <c r="D1117" t="s">
        <v>21</v>
      </c>
      <c r="E1117" t="s">
        <v>5</v>
      </c>
      <c r="G1117" t="s">
        <v>22</v>
      </c>
      <c r="H1117">
        <v>1055117</v>
      </c>
      <c r="I1117">
        <v>1055659</v>
      </c>
      <c r="J1117" t="s">
        <v>23</v>
      </c>
      <c r="K1117" t="s">
        <v>3907</v>
      </c>
      <c r="L1117" t="s">
        <v>3907</v>
      </c>
      <c r="N1117" t="s">
        <v>772</v>
      </c>
      <c r="Q1117" t="s">
        <v>3905</v>
      </c>
      <c r="R1117">
        <v>543</v>
      </c>
      <c r="S1117">
        <v>180</v>
      </c>
    </row>
    <row r="1118" spans="1:19">
      <c r="A1118" t="s">
        <v>26</v>
      </c>
      <c r="C1118" t="s">
        <v>20</v>
      </c>
      <c r="D1118" t="s">
        <v>21</v>
      </c>
      <c r="E1118" t="s">
        <v>5</v>
      </c>
      <c r="G1118" t="s">
        <v>22</v>
      </c>
      <c r="H1118">
        <v>1055826</v>
      </c>
      <c r="I1118">
        <v>1056863</v>
      </c>
      <c r="J1118" t="s">
        <v>23</v>
      </c>
      <c r="K1118" t="s">
        <v>3910</v>
      </c>
      <c r="L1118" t="s">
        <v>3910</v>
      </c>
      <c r="N1118" t="s">
        <v>3911</v>
      </c>
      <c r="Q1118" t="s">
        <v>3908</v>
      </c>
      <c r="R1118">
        <v>1038</v>
      </c>
      <c r="S1118">
        <v>345</v>
      </c>
    </row>
    <row r="1119" spans="1:19">
      <c r="A1119" t="s">
        <v>26</v>
      </c>
      <c r="C1119" t="s">
        <v>20</v>
      </c>
      <c r="D1119" t="s">
        <v>21</v>
      </c>
      <c r="E1119" t="s">
        <v>5</v>
      </c>
      <c r="G1119" t="s">
        <v>22</v>
      </c>
      <c r="H1119">
        <v>1056886</v>
      </c>
      <c r="I1119">
        <v>1058103</v>
      </c>
      <c r="J1119" t="s">
        <v>23</v>
      </c>
      <c r="K1119" t="s">
        <v>3914</v>
      </c>
      <c r="L1119" t="s">
        <v>3914</v>
      </c>
      <c r="N1119" t="s">
        <v>3915</v>
      </c>
      <c r="Q1119" t="s">
        <v>3912</v>
      </c>
      <c r="R1119">
        <v>1218</v>
      </c>
      <c r="S1119">
        <v>405</v>
      </c>
    </row>
    <row r="1120" spans="1:19">
      <c r="A1120" t="s">
        <v>26</v>
      </c>
      <c r="C1120" t="s">
        <v>20</v>
      </c>
      <c r="D1120" t="s">
        <v>21</v>
      </c>
      <c r="E1120" t="s">
        <v>5</v>
      </c>
      <c r="G1120" t="s">
        <v>22</v>
      </c>
      <c r="H1120">
        <v>1058118</v>
      </c>
      <c r="I1120">
        <v>1058894</v>
      </c>
      <c r="J1120" t="s">
        <v>23</v>
      </c>
      <c r="K1120" t="s">
        <v>3918</v>
      </c>
      <c r="L1120" t="s">
        <v>3918</v>
      </c>
      <c r="N1120" t="s">
        <v>3919</v>
      </c>
      <c r="Q1120" t="s">
        <v>3916</v>
      </c>
      <c r="R1120">
        <v>777</v>
      </c>
      <c r="S1120">
        <v>258</v>
      </c>
    </row>
    <row r="1121" spans="1:19">
      <c r="A1121" t="s">
        <v>26</v>
      </c>
      <c r="C1121" t="s">
        <v>20</v>
      </c>
      <c r="D1121" t="s">
        <v>21</v>
      </c>
      <c r="E1121" t="s">
        <v>5</v>
      </c>
      <c r="G1121" t="s">
        <v>22</v>
      </c>
      <c r="H1121">
        <v>1058891</v>
      </c>
      <c r="I1121">
        <v>1060048</v>
      </c>
      <c r="J1121" t="s">
        <v>23</v>
      </c>
      <c r="K1121" t="s">
        <v>3923</v>
      </c>
      <c r="L1121" t="s">
        <v>3923</v>
      </c>
      <c r="N1121" t="s">
        <v>776</v>
      </c>
      <c r="O1121" t="s">
        <v>3920</v>
      </c>
      <c r="Q1121" t="s">
        <v>3921</v>
      </c>
      <c r="R1121">
        <v>1158</v>
      </c>
      <c r="S1121">
        <v>385</v>
      </c>
    </row>
    <row r="1122" spans="1:19">
      <c r="A1122" t="s">
        <v>26</v>
      </c>
      <c r="C1122" t="s">
        <v>20</v>
      </c>
      <c r="D1122" t="s">
        <v>21</v>
      </c>
      <c r="E1122" t="s">
        <v>5</v>
      </c>
      <c r="G1122" t="s">
        <v>22</v>
      </c>
      <c r="H1122">
        <v>1060117</v>
      </c>
      <c r="I1122">
        <v>1061175</v>
      </c>
      <c r="J1122" t="s">
        <v>23</v>
      </c>
      <c r="K1122" t="s">
        <v>3926</v>
      </c>
      <c r="L1122" t="s">
        <v>3926</v>
      </c>
      <c r="N1122" t="s">
        <v>3927</v>
      </c>
      <c r="Q1122" t="s">
        <v>3924</v>
      </c>
      <c r="R1122">
        <v>1059</v>
      </c>
      <c r="S1122">
        <v>352</v>
      </c>
    </row>
    <row r="1123" spans="1:19">
      <c r="A1123" t="s">
        <v>26</v>
      </c>
      <c r="C1123" t="s">
        <v>20</v>
      </c>
      <c r="D1123" t="s">
        <v>21</v>
      </c>
      <c r="E1123" t="s">
        <v>5</v>
      </c>
      <c r="G1123" t="s">
        <v>22</v>
      </c>
      <c r="H1123">
        <v>1061168</v>
      </c>
      <c r="I1123">
        <v>1064263</v>
      </c>
      <c r="J1123" t="s">
        <v>23</v>
      </c>
      <c r="K1123" t="s">
        <v>3930</v>
      </c>
      <c r="L1123" t="s">
        <v>3930</v>
      </c>
      <c r="N1123" t="s">
        <v>3931</v>
      </c>
      <c r="Q1123" t="s">
        <v>3928</v>
      </c>
      <c r="R1123">
        <v>3096</v>
      </c>
      <c r="S1123">
        <v>1031</v>
      </c>
    </row>
    <row r="1124" spans="1:19">
      <c r="A1124" t="s">
        <v>26</v>
      </c>
      <c r="C1124" t="s">
        <v>20</v>
      </c>
      <c r="D1124" t="s">
        <v>21</v>
      </c>
      <c r="E1124" t="s">
        <v>5</v>
      </c>
      <c r="G1124" t="s">
        <v>22</v>
      </c>
      <c r="H1124">
        <v>1064251</v>
      </c>
      <c r="I1124">
        <v>1065222</v>
      </c>
      <c r="J1124" t="s">
        <v>23</v>
      </c>
      <c r="K1124" t="s">
        <v>3934</v>
      </c>
      <c r="L1124" t="s">
        <v>3934</v>
      </c>
      <c r="N1124" t="s">
        <v>3935</v>
      </c>
      <c r="Q1124" t="s">
        <v>3932</v>
      </c>
      <c r="R1124">
        <v>972</v>
      </c>
      <c r="S1124">
        <v>323</v>
      </c>
    </row>
    <row r="1125" spans="1:19">
      <c r="A1125" t="s">
        <v>26</v>
      </c>
      <c r="C1125" t="s">
        <v>20</v>
      </c>
      <c r="D1125" t="s">
        <v>21</v>
      </c>
      <c r="E1125" t="s">
        <v>5</v>
      </c>
      <c r="G1125" t="s">
        <v>22</v>
      </c>
      <c r="H1125">
        <v>1065298</v>
      </c>
      <c r="I1125">
        <v>1065477</v>
      </c>
      <c r="J1125" t="s">
        <v>23</v>
      </c>
      <c r="K1125" t="s">
        <v>3938</v>
      </c>
      <c r="L1125" t="s">
        <v>3938</v>
      </c>
      <c r="N1125" t="s">
        <v>3939</v>
      </c>
      <c r="Q1125" t="s">
        <v>3936</v>
      </c>
      <c r="R1125">
        <v>180</v>
      </c>
      <c r="S1125">
        <v>59</v>
      </c>
    </row>
    <row r="1126" spans="1:19">
      <c r="A1126" t="s">
        <v>26</v>
      </c>
      <c r="C1126" t="s">
        <v>20</v>
      </c>
      <c r="D1126" t="s">
        <v>21</v>
      </c>
      <c r="E1126" t="s">
        <v>5</v>
      </c>
      <c r="G1126" t="s">
        <v>22</v>
      </c>
      <c r="H1126">
        <v>1065513</v>
      </c>
      <c r="I1126">
        <v>1065698</v>
      </c>
      <c r="J1126" t="s">
        <v>73</v>
      </c>
      <c r="K1126" t="s">
        <v>3942</v>
      </c>
      <c r="L1126" t="s">
        <v>3942</v>
      </c>
      <c r="N1126" t="s">
        <v>288</v>
      </c>
      <c r="Q1126" t="s">
        <v>3940</v>
      </c>
      <c r="R1126">
        <v>186</v>
      </c>
      <c r="S1126">
        <v>61</v>
      </c>
    </row>
    <row r="1127" spans="1:19">
      <c r="A1127" t="s">
        <v>26</v>
      </c>
      <c r="C1127" t="s">
        <v>20</v>
      </c>
      <c r="D1127" t="s">
        <v>21</v>
      </c>
      <c r="E1127" t="s">
        <v>5</v>
      </c>
      <c r="G1127" t="s">
        <v>22</v>
      </c>
      <c r="H1127">
        <v>1065715</v>
      </c>
      <c r="I1127">
        <v>1065960</v>
      </c>
      <c r="J1127" t="s">
        <v>73</v>
      </c>
      <c r="K1127" t="s">
        <v>3945</v>
      </c>
      <c r="L1127" t="s">
        <v>3945</v>
      </c>
      <c r="N1127" t="s">
        <v>36</v>
      </c>
      <c r="Q1127" t="s">
        <v>3943</v>
      </c>
      <c r="R1127">
        <v>246</v>
      </c>
      <c r="S1127">
        <v>81</v>
      </c>
    </row>
    <row r="1128" spans="1:19">
      <c r="A1128" t="s">
        <v>26</v>
      </c>
      <c r="C1128" t="s">
        <v>20</v>
      </c>
      <c r="D1128" t="s">
        <v>21</v>
      </c>
      <c r="E1128" t="s">
        <v>5</v>
      </c>
      <c r="G1128" t="s">
        <v>22</v>
      </c>
      <c r="H1128">
        <v>1065959</v>
      </c>
      <c r="I1128">
        <v>1066693</v>
      </c>
      <c r="J1128" t="s">
        <v>23</v>
      </c>
      <c r="K1128" t="s">
        <v>3948</v>
      </c>
      <c r="L1128" t="s">
        <v>3948</v>
      </c>
      <c r="N1128" t="s">
        <v>36</v>
      </c>
      <c r="Q1128" t="s">
        <v>3946</v>
      </c>
      <c r="R1128">
        <v>735</v>
      </c>
      <c r="S1128">
        <v>244</v>
      </c>
    </row>
    <row r="1129" spans="1:19">
      <c r="A1129" t="s">
        <v>26</v>
      </c>
      <c r="C1129" t="s">
        <v>20</v>
      </c>
      <c r="D1129" t="s">
        <v>21</v>
      </c>
      <c r="E1129" t="s">
        <v>5</v>
      </c>
      <c r="G1129" t="s">
        <v>22</v>
      </c>
      <c r="H1129">
        <v>1066776</v>
      </c>
      <c r="I1129">
        <v>1067342</v>
      </c>
      <c r="J1129" t="s">
        <v>23</v>
      </c>
      <c r="K1129" t="s">
        <v>3951</v>
      </c>
      <c r="L1129" t="s">
        <v>3951</v>
      </c>
      <c r="N1129" t="s">
        <v>36</v>
      </c>
      <c r="Q1129" t="s">
        <v>3949</v>
      </c>
      <c r="R1129">
        <v>567</v>
      </c>
      <c r="S1129">
        <v>188</v>
      </c>
    </row>
    <row r="1130" spans="1:19">
      <c r="A1130" t="s">
        <v>26</v>
      </c>
      <c r="C1130" t="s">
        <v>20</v>
      </c>
      <c r="D1130" t="s">
        <v>21</v>
      </c>
      <c r="E1130" t="s">
        <v>5</v>
      </c>
      <c r="G1130" t="s">
        <v>22</v>
      </c>
      <c r="H1130">
        <v>1067432</v>
      </c>
      <c r="I1130">
        <v>1068385</v>
      </c>
      <c r="J1130" t="s">
        <v>23</v>
      </c>
      <c r="K1130" t="s">
        <v>3954</v>
      </c>
      <c r="L1130" t="s">
        <v>3954</v>
      </c>
      <c r="N1130" t="s">
        <v>3870</v>
      </c>
      <c r="Q1130" t="s">
        <v>3952</v>
      </c>
      <c r="R1130">
        <v>954</v>
      </c>
      <c r="S1130">
        <v>317</v>
      </c>
    </row>
    <row r="1131" spans="1:19">
      <c r="A1131" t="s">
        <v>26</v>
      </c>
      <c r="C1131" t="s">
        <v>20</v>
      </c>
      <c r="D1131" t="s">
        <v>21</v>
      </c>
      <c r="E1131" t="s">
        <v>5</v>
      </c>
      <c r="G1131" t="s">
        <v>22</v>
      </c>
      <c r="H1131">
        <v>1068398</v>
      </c>
      <c r="I1131">
        <v>1068589</v>
      </c>
      <c r="J1131" t="s">
        <v>23</v>
      </c>
      <c r="K1131" t="s">
        <v>3957</v>
      </c>
      <c r="L1131" t="s">
        <v>3957</v>
      </c>
      <c r="N1131" t="s">
        <v>3958</v>
      </c>
      <c r="Q1131" t="s">
        <v>3955</v>
      </c>
      <c r="R1131">
        <v>192</v>
      </c>
      <c r="S1131">
        <v>63</v>
      </c>
    </row>
    <row r="1132" spans="1:19">
      <c r="A1132" t="s">
        <v>26</v>
      </c>
      <c r="C1132" t="s">
        <v>20</v>
      </c>
      <c r="D1132" t="s">
        <v>21</v>
      </c>
      <c r="E1132" t="s">
        <v>5</v>
      </c>
      <c r="G1132" t="s">
        <v>22</v>
      </c>
      <c r="H1132">
        <v>1068619</v>
      </c>
      <c r="I1132">
        <v>1068837</v>
      </c>
      <c r="J1132" t="s">
        <v>73</v>
      </c>
      <c r="K1132" t="s">
        <v>3961</v>
      </c>
      <c r="L1132" t="s">
        <v>3961</v>
      </c>
      <c r="N1132" t="s">
        <v>36</v>
      </c>
      <c r="Q1132" t="s">
        <v>3959</v>
      </c>
      <c r="R1132">
        <v>219</v>
      </c>
      <c r="S1132">
        <v>72</v>
      </c>
    </row>
    <row r="1133" spans="1:19">
      <c r="A1133" t="s">
        <v>26</v>
      </c>
      <c r="C1133" t="s">
        <v>20</v>
      </c>
      <c r="D1133" t="s">
        <v>21</v>
      </c>
      <c r="E1133" t="s">
        <v>5</v>
      </c>
      <c r="G1133" t="s">
        <v>22</v>
      </c>
      <c r="H1133">
        <v>1069005</v>
      </c>
      <c r="I1133">
        <v>1069943</v>
      </c>
      <c r="J1133" t="s">
        <v>23</v>
      </c>
      <c r="K1133" t="s">
        <v>3964</v>
      </c>
      <c r="L1133" t="s">
        <v>3964</v>
      </c>
      <c r="N1133" t="s">
        <v>3634</v>
      </c>
      <c r="Q1133" t="s">
        <v>3962</v>
      </c>
      <c r="R1133">
        <v>939</v>
      </c>
      <c r="S1133">
        <v>312</v>
      </c>
    </row>
    <row r="1134" spans="1:19">
      <c r="A1134" t="s">
        <v>26</v>
      </c>
      <c r="C1134" t="s">
        <v>20</v>
      </c>
      <c r="D1134" t="s">
        <v>21</v>
      </c>
      <c r="E1134" t="s">
        <v>5</v>
      </c>
      <c r="G1134" t="s">
        <v>22</v>
      </c>
      <c r="H1134">
        <v>1069966</v>
      </c>
      <c r="I1134">
        <v>1071204</v>
      </c>
      <c r="J1134" t="s">
        <v>23</v>
      </c>
      <c r="K1134" t="s">
        <v>3967</v>
      </c>
      <c r="L1134" t="s">
        <v>3967</v>
      </c>
      <c r="N1134" t="s">
        <v>2102</v>
      </c>
      <c r="Q1134" t="s">
        <v>3965</v>
      </c>
      <c r="R1134">
        <v>1239</v>
      </c>
      <c r="S1134">
        <v>412</v>
      </c>
    </row>
    <row r="1135" spans="1:19">
      <c r="A1135" t="s">
        <v>26</v>
      </c>
      <c r="C1135" t="s">
        <v>20</v>
      </c>
      <c r="D1135" t="s">
        <v>21</v>
      </c>
      <c r="E1135" t="s">
        <v>5</v>
      </c>
      <c r="G1135" t="s">
        <v>22</v>
      </c>
      <c r="H1135">
        <v>1071288</v>
      </c>
      <c r="I1135">
        <v>1072073</v>
      </c>
      <c r="J1135" t="s">
        <v>23</v>
      </c>
      <c r="K1135" t="s">
        <v>3970</v>
      </c>
      <c r="L1135" t="s">
        <v>3970</v>
      </c>
      <c r="N1135" t="s">
        <v>36</v>
      </c>
      <c r="Q1135" t="s">
        <v>3968</v>
      </c>
      <c r="R1135">
        <v>786</v>
      </c>
      <c r="S1135">
        <v>261</v>
      </c>
    </row>
    <row r="1136" spans="1:19">
      <c r="A1136" t="s">
        <v>26</v>
      </c>
      <c r="C1136" t="s">
        <v>20</v>
      </c>
      <c r="D1136" t="s">
        <v>21</v>
      </c>
      <c r="E1136" t="s">
        <v>5</v>
      </c>
      <c r="G1136" t="s">
        <v>22</v>
      </c>
      <c r="H1136">
        <v>1072247</v>
      </c>
      <c r="I1136">
        <v>1073233</v>
      </c>
      <c r="J1136" t="s">
        <v>23</v>
      </c>
      <c r="K1136" t="s">
        <v>3973</v>
      </c>
      <c r="L1136" t="s">
        <v>3973</v>
      </c>
      <c r="N1136" t="s">
        <v>1752</v>
      </c>
      <c r="Q1136" t="s">
        <v>3971</v>
      </c>
      <c r="R1136">
        <v>987</v>
      </c>
      <c r="S1136">
        <v>328</v>
      </c>
    </row>
    <row r="1137" spans="1:20">
      <c r="A1137" t="s">
        <v>26</v>
      </c>
      <c r="C1137" t="s">
        <v>20</v>
      </c>
      <c r="D1137" t="s">
        <v>21</v>
      </c>
      <c r="E1137" t="s">
        <v>5</v>
      </c>
      <c r="G1137" t="s">
        <v>22</v>
      </c>
      <c r="H1137">
        <v>1073230</v>
      </c>
      <c r="I1137">
        <v>1074219</v>
      </c>
      <c r="J1137" t="s">
        <v>23</v>
      </c>
      <c r="K1137" t="s">
        <v>3976</v>
      </c>
      <c r="L1137" t="s">
        <v>3976</v>
      </c>
      <c r="N1137" t="s">
        <v>1752</v>
      </c>
      <c r="Q1137" t="s">
        <v>3974</v>
      </c>
      <c r="R1137">
        <v>990</v>
      </c>
      <c r="S1137">
        <v>329</v>
      </c>
    </row>
    <row r="1138" spans="1:20">
      <c r="A1138" t="s">
        <v>26</v>
      </c>
      <c r="C1138" t="s">
        <v>20</v>
      </c>
      <c r="D1138" t="s">
        <v>21</v>
      </c>
      <c r="E1138" t="s">
        <v>5</v>
      </c>
      <c r="G1138" t="s">
        <v>22</v>
      </c>
      <c r="H1138">
        <v>1074297</v>
      </c>
      <c r="I1138">
        <v>1075925</v>
      </c>
      <c r="J1138" t="s">
        <v>23</v>
      </c>
      <c r="K1138" t="s">
        <v>3979</v>
      </c>
      <c r="L1138" t="s">
        <v>3979</v>
      </c>
      <c r="N1138" t="s">
        <v>3980</v>
      </c>
      <c r="Q1138" t="s">
        <v>3977</v>
      </c>
      <c r="R1138">
        <v>1629</v>
      </c>
      <c r="S1138">
        <v>542</v>
      </c>
    </row>
    <row r="1139" spans="1:20">
      <c r="A1139" t="s">
        <v>26</v>
      </c>
      <c r="C1139" t="s">
        <v>20</v>
      </c>
      <c r="D1139" t="s">
        <v>21</v>
      </c>
      <c r="E1139" t="s">
        <v>5</v>
      </c>
      <c r="G1139" t="s">
        <v>22</v>
      </c>
      <c r="H1139">
        <v>1076000</v>
      </c>
      <c r="I1139">
        <v>1076950</v>
      </c>
      <c r="J1139" t="s">
        <v>23</v>
      </c>
      <c r="K1139" t="s">
        <v>3983</v>
      </c>
      <c r="L1139" t="s">
        <v>3983</v>
      </c>
      <c r="N1139" t="s">
        <v>3160</v>
      </c>
      <c r="Q1139" t="s">
        <v>3981</v>
      </c>
      <c r="R1139">
        <v>951</v>
      </c>
      <c r="S1139">
        <v>316</v>
      </c>
    </row>
    <row r="1140" spans="1:20">
      <c r="A1140" t="s">
        <v>26</v>
      </c>
      <c r="C1140" t="s">
        <v>20</v>
      </c>
      <c r="D1140" t="s">
        <v>21</v>
      </c>
      <c r="E1140" t="s">
        <v>5</v>
      </c>
      <c r="G1140" t="s">
        <v>22</v>
      </c>
      <c r="H1140">
        <v>1076965</v>
      </c>
      <c r="I1140">
        <v>1077876</v>
      </c>
      <c r="J1140" t="s">
        <v>23</v>
      </c>
      <c r="K1140" t="s">
        <v>3986</v>
      </c>
      <c r="L1140" t="s">
        <v>3986</v>
      </c>
      <c r="N1140" t="s">
        <v>3160</v>
      </c>
      <c r="Q1140" t="s">
        <v>3984</v>
      </c>
      <c r="R1140">
        <v>912</v>
      </c>
      <c r="S1140">
        <v>303</v>
      </c>
    </row>
    <row r="1141" spans="1:20">
      <c r="A1141" t="s">
        <v>26</v>
      </c>
      <c r="C1141" t="s">
        <v>20</v>
      </c>
      <c r="D1141" t="s">
        <v>21</v>
      </c>
      <c r="E1141" t="s">
        <v>5</v>
      </c>
      <c r="G1141" t="s">
        <v>22</v>
      </c>
      <c r="H1141">
        <v>1078022</v>
      </c>
      <c r="I1141">
        <v>1078774</v>
      </c>
      <c r="J1141" t="s">
        <v>23</v>
      </c>
      <c r="K1141" t="s">
        <v>3989</v>
      </c>
      <c r="L1141" t="s">
        <v>3989</v>
      </c>
      <c r="N1141" t="s">
        <v>36</v>
      </c>
      <c r="Q1141" t="s">
        <v>3987</v>
      </c>
      <c r="R1141">
        <v>753</v>
      </c>
      <c r="S1141">
        <v>250</v>
      </c>
    </row>
    <row r="1142" spans="1:20">
      <c r="A1142" t="s">
        <v>26</v>
      </c>
      <c r="C1142" t="s">
        <v>20</v>
      </c>
      <c r="D1142" t="s">
        <v>21</v>
      </c>
      <c r="E1142" t="s">
        <v>5</v>
      </c>
      <c r="G1142" t="s">
        <v>22</v>
      </c>
      <c r="H1142">
        <v>1078808</v>
      </c>
      <c r="I1142">
        <v>1079800</v>
      </c>
      <c r="J1142" t="s">
        <v>73</v>
      </c>
      <c r="K1142" t="s">
        <v>3992</v>
      </c>
      <c r="L1142" t="s">
        <v>3992</v>
      </c>
      <c r="N1142" t="s">
        <v>3993</v>
      </c>
      <c r="Q1142" t="s">
        <v>3990</v>
      </c>
      <c r="R1142">
        <v>993</v>
      </c>
      <c r="S1142">
        <v>330</v>
      </c>
    </row>
    <row r="1143" spans="1:20">
      <c r="A1143" t="s">
        <v>26</v>
      </c>
      <c r="C1143" t="s">
        <v>20</v>
      </c>
      <c r="D1143" t="s">
        <v>21</v>
      </c>
      <c r="E1143" t="s">
        <v>5</v>
      </c>
      <c r="G1143" t="s">
        <v>22</v>
      </c>
      <c r="H1143">
        <v>1079811</v>
      </c>
      <c r="I1143">
        <v>1080011</v>
      </c>
      <c r="J1143" t="s">
        <v>73</v>
      </c>
      <c r="N1143" t="s">
        <v>36</v>
      </c>
      <c r="Q1143" t="s">
        <v>3994</v>
      </c>
      <c r="R1143">
        <v>201</v>
      </c>
      <c r="T1143" t="s">
        <v>665</v>
      </c>
    </row>
    <row r="1144" spans="1:20">
      <c r="A1144" t="s">
        <v>26</v>
      </c>
      <c r="C1144" t="s">
        <v>20</v>
      </c>
      <c r="D1144" t="s">
        <v>21</v>
      </c>
      <c r="E1144" t="s">
        <v>5</v>
      </c>
      <c r="G1144" t="s">
        <v>22</v>
      </c>
      <c r="H1144">
        <v>1080544</v>
      </c>
      <c r="I1144">
        <v>1082178</v>
      </c>
      <c r="J1144" t="s">
        <v>23</v>
      </c>
      <c r="K1144" t="s">
        <v>3997</v>
      </c>
      <c r="L1144" t="s">
        <v>3997</v>
      </c>
      <c r="N1144" t="s">
        <v>3152</v>
      </c>
      <c r="Q1144" t="s">
        <v>3995</v>
      </c>
      <c r="R1144">
        <v>1635</v>
      </c>
      <c r="S1144">
        <v>544</v>
      </c>
    </row>
    <row r="1145" spans="1:20">
      <c r="A1145" t="s">
        <v>26</v>
      </c>
      <c r="C1145" t="s">
        <v>20</v>
      </c>
      <c r="D1145" t="s">
        <v>21</v>
      </c>
      <c r="E1145" t="s">
        <v>5</v>
      </c>
      <c r="G1145" t="s">
        <v>22</v>
      </c>
      <c r="H1145">
        <v>1082285</v>
      </c>
      <c r="I1145">
        <v>1083220</v>
      </c>
      <c r="J1145" t="s">
        <v>23</v>
      </c>
      <c r="K1145" t="s">
        <v>4000</v>
      </c>
      <c r="L1145" t="s">
        <v>4000</v>
      </c>
      <c r="N1145" t="s">
        <v>3160</v>
      </c>
      <c r="Q1145" t="s">
        <v>3998</v>
      </c>
      <c r="R1145">
        <v>936</v>
      </c>
      <c r="S1145">
        <v>311</v>
      </c>
    </row>
    <row r="1146" spans="1:20">
      <c r="A1146" t="s">
        <v>26</v>
      </c>
      <c r="C1146" t="s">
        <v>20</v>
      </c>
      <c r="D1146" t="s">
        <v>21</v>
      </c>
      <c r="E1146" t="s">
        <v>5</v>
      </c>
      <c r="G1146" t="s">
        <v>22</v>
      </c>
      <c r="H1146">
        <v>1083224</v>
      </c>
      <c r="I1146">
        <v>1084141</v>
      </c>
      <c r="J1146" t="s">
        <v>23</v>
      </c>
      <c r="K1146" t="s">
        <v>4003</v>
      </c>
      <c r="L1146" t="s">
        <v>4003</v>
      </c>
      <c r="N1146" t="s">
        <v>3156</v>
      </c>
      <c r="Q1146" t="s">
        <v>4001</v>
      </c>
      <c r="R1146">
        <v>918</v>
      </c>
      <c r="S1146">
        <v>305</v>
      </c>
    </row>
    <row r="1147" spans="1:20">
      <c r="A1147" t="s">
        <v>26</v>
      </c>
      <c r="C1147" t="s">
        <v>20</v>
      </c>
      <c r="D1147" t="s">
        <v>21</v>
      </c>
      <c r="E1147" t="s">
        <v>5</v>
      </c>
      <c r="G1147" t="s">
        <v>22</v>
      </c>
      <c r="H1147">
        <v>1084154</v>
      </c>
      <c r="I1147">
        <v>1085230</v>
      </c>
      <c r="J1147" t="s">
        <v>23</v>
      </c>
      <c r="K1147" t="s">
        <v>4006</v>
      </c>
      <c r="L1147" t="s">
        <v>4006</v>
      </c>
      <c r="N1147" t="s">
        <v>1752</v>
      </c>
      <c r="Q1147" t="s">
        <v>4004</v>
      </c>
      <c r="R1147">
        <v>1077</v>
      </c>
      <c r="S1147">
        <v>358</v>
      </c>
    </row>
    <row r="1148" spans="1:20">
      <c r="A1148" t="s">
        <v>26</v>
      </c>
      <c r="C1148" t="s">
        <v>20</v>
      </c>
      <c r="D1148" t="s">
        <v>21</v>
      </c>
      <c r="E1148" t="s">
        <v>5</v>
      </c>
      <c r="G1148" t="s">
        <v>22</v>
      </c>
      <c r="H1148">
        <v>1085223</v>
      </c>
      <c r="I1148">
        <v>1086140</v>
      </c>
      <c r="J1148" t="s">
        <v>23</v>
      </c>
      <c r="K1148" t="s">
        <v>4009</v>
      </c>
      <c r="L1148" t="s">
        <v>4009</v>
      </c>
      <c r="N1148" t="s">
        <v>1752</v>
      </c>
      <c r="Q1148" t="s">
        <v>4007</v>
      </c>
      <c r="R1148">
        <v>918</v>
      </c>
      <c r="S1148">
        <v>305</v>
      </c>
    </row>
    <row r="1149" spans="1:20">
      <c r="A1149" t="s">
        <v>26</v>
      </c>
      <c r="C1149" t="s">
        <v>20</v>
      </c>
      <c r="D1149" t="s">
        <v>21</v>
      </c>
      <c r="E1149" t="s">
        <v>5</v>
      </c>
      <c r="G1149" t="s">
        <v>22</v>
      </c>
      <c r="H1149">
        <v>1086247</v>
      </c>
      <c r="I1149">
        <v>1087434</v>
      </c>
      <c r="J1149" t="s">
        <v>23</v>
      </c>
      <c r="K1149" t="s">
        <v>4012</v>
      </c>
      <c r="L1149" t="s">
        <v>4012</v>
      </c>
      <c r="N1149" t="s">
        <v>1296</v>
      </c>
      <c r="Q1149" t="s">
        <v>4010</v>
      </c>
      <c r="R1149">
        <v>1188</v>
      </c>
      <c r="S1149">
        <v>395</v>
      </c>
    </row>
    <row r="1150" spans="1:20">
      <c r="A1150" t="s">
        <v>26</v>
      </c>
      <c r="C1150" t="s">
        <v>20</v>
      </c>
      <c r="D1150" t="s">
        <v>21</v>
      </c>
      <c r="E1150" t="s">
        <v>5</v>
      </c>
      <c r="G1150" t="s">
        <v>22</v>
      </c>
      <c r="H1150">
        <v>1087552</v>
      </c>
      <c r="I1150">
        <v>1088130</v>
      </c>
      <c r="J1150" t="s">
        <v>23</v>
      </c>
      <c r="K1150" t="s">
        <v>4015</v>
      </c>
      <c r="L1150" t="s">
        <v>4015</v>
      </c>
      <c r="N1150" t="s">
        <v>832</v>
      </c>
      <c r="Q1150" t="s">
        <v>4013</v>
      </c>
      <c r="R1150">
        <v>579</v>
      </c>
      <c r="S1150">
        <v>192</v>
      </c>
    </row>
    <row r="1151" spans="1:20">
      <c r="A1151" t="s">
        <v>26</v>
      </c>
      <c r="C1151" t="s">
        <v>20</v>
      </c>
      <c r="D1151" t="s">
        <v>21</v>
      </c>
      <c r="E1151" t="s">
        <v>5</v>
      </c>
      <c r="G1151" t="s">
        <v>22</v>
      </c>
      <c r="H1151">
        <v>1088309</v>
      </c>
      <c r="I1151">
        <v>1088704</v>
      </c>
      <c r="J1151" t="s">
        <v>23</v>
      </c>
      <c r="K1151" t="s">
        <v>4018</v>
      </c>
      <c r="L1151" t="s">
        <v>4018</v>
      </c>
      <c r="N1151" t="s">
        <v>4019</v>
      </c>
      <c r="Q1151" t="s">
        <v>4016</v>
      </c>
      <c r="R1151">
        <v>396</v>
      </c>
      <c r="S1151">
        <v>131</v>
      </c>
    </row>
    <row r="1152" spans="1:20">
      <c r="A1152" t="s">
        <v>26</v>
      </c>
      <c r="C1152" t="s">
        <v>20</v>
      </c>
      <c r="D1152" t="s">
        <v>21</v>
      </c>
      <c r="E1152" t="s">
        <v>5</v>
      </c>
      <c r="G1152" t="s">
        <v>22</v>
      </c>
      <c r="H1152">
        <v>1088762</v>
      </c>
      <c r="I1152">
        <v>1089418</v>
      </c>
      <c r="J1152" t="s">
        <v>73</v>
      </c>
      <c r="K1152" t="s">
        <v>4022</v>
      </c>
      <c r="L1152" t="s">
        <v>4022</v>
      </c>
      <c r="N1152" t="s">
        <v>288</v>
      </c>
      <c r="Q1152" t="s">
        <v>4020</v>
      </c>
      <c r="R1152">
        <v>657</v>
      </c>
      <c r="S1152">
        <v>218</v>
      </c>
    </row>
    <row r="1153" spans="1:19">
      <c r="A1153" t="s">
        <v>26</v>
      </c>
      <c r="C1153" t="s">
        <v>20</v>
      </c>
      <c r="D1153" t="s">
        <v>21</v>
      </c>
      <c r="E1153" t="s">
        <v>5</v>
      </c>
      <c r="G1153" t="s">
        <v>22</v>
      </c>
      <c r="H1153">
        <v>1089694</v>
      </c>
      <c r="I1153">
        <v>1090350</v>
      </c>
      <c r="J1153" t="s">
        <v>23</v>
      </c>
      <c r="K1153" t="s">
        <v>4025</v>
      </c>
      <c r="L1153" t="s">
        <v>4025</v>
      </c>
      <c r="N1153" t="s">
        <v>4026</v>
      </c>
      <c r="Q1153" t="s">
        <v>4023</v>
      </c>
      <c r="R1153">
        <v>657</v>
      </c>
      <c r="S1153">
        <v>218</v>
      </c>
    </row>
    <row r="1154" spans="1:19">
      <c r="A1154" t="s">
        <v>26</v>
      </c>
      <c r="C1154" t="s">
        <v>20</v>
      </c>
      <c r="D1154" t="s">
        <v>21</v>
      </c>
      <c r="E1154" t="s">
        <v>5</v>
      </c>
      <c r="G1154" t="s">
        <v>22</v>
      </c>
      <c r="H1154">
        <v>1090501</v>
      </c>
      <c r="I1154">
        <v>1091661</v>
      </c>
      <c r="J1154" t="s">
        <v>23</v>
      </c>
      <c r="K1154" t="s">
        <v>4029</v>
      </c>
      <c r="L1154" t="s">
        <v>4029</v>
      </c>
      <c r="N1154" t="s">
        <v>4030</v>
      </c>
      <c r="Q1154" t="s">
        <v>4027</v>
      </c>
      <c r="R1154">
        <v>1161</v>
      </c>
      <c r="S1154">
        <v>386</v>
      </c>
    </row>
    <row r="1155" spans="1:19">
      <c r="A1155" t="s">
        <v>26</v>
      </c>
      <c r="C1155" t="s">
        <v>20</v>
      </c>
      <c r="D1155" t="s">
        <v>21</v>
      </c>
      <c r="E1155" t="s">
        <v>5</v>
      </c>
      <c r="G1155" t="s">
        <v>22</v>
      </c>
      <c r="H1155">
        <v>1091706</v>
      </c>
      <c r="I1155">
        <v>1093718</v>
      </c>
      <c r="J1155" t="s">
        <v>23</v>
      </c>
      <c r="K1155" t="s">
        <v>4033</v>
      </c>
      <c r="L1155" t="s">
        <v>4033</v>
      </c>
      <c r="N1155" t="s">
        <v>4034</v>
      </c>
      <c r="Q1155" t="s">
        <v>4031</v>
      </c>
      <c r="R1155">
        <v>2013</v>
      </c>
      <c r="S1155">
        <v>670</v>
      </c>
    </row>
    <row r="1156" spans="1:19">
      <c r="A1156" t="s">
        <v>26</v>
      </c>
      <c r="C1156" t="s">
        <v>20</v>
      </c>
      <c r="D1156" t="s">
        <v>21</v>
      </c>
      <c r="E1156" t="s">
        <v>5</v>
      </c>
      <c r="G1156" t="s">
        <v>22</v>
      </c>
      <c r="H1156">
        <v>1094209</v>
      </c>
      <c r="I1156">
        <v>1095111</v>
      </c>
      <c r="J1156" t="s">
        <v>73</v>
      </c>
      <c r="K1156" t="s">
        <v>4037</v>
      </c>
      <c r="L1156" t="s">
        <v>4037</v>
      </c>
      <c r="N1156" t="s">
        <v>4038</v>
      </c>
      <c r="Q1156" t="s">
        <v>4035</v>
      </c>
      <c r="R1156">
        <v>903</v>
      </c>
      <c r="S1156">
        <v>300</v>
      </c>
    </row>
    <row r="1157" spans="1:19">
      <c r="A1157" t="s">
        <v>26</v>
      </c>
      <c r="C1157" t="s">
        <v>20</v>
      </c>
      <c r="D1157" t="s">
        <v>21</v>
      </c>
      <c r="E1157" t="s">
        <v>5</v>
      </c>
      <c r="G1157" t="s">
        <v>22</v>
      </c>
      <c r="H1157">
        <v>1095108</v>
      </c>
      <c r="I1157">
        <v>1095506</v>
      </c>
      <c r="J1157" t="s">
        <v>73</v>
      </c>
      <c r="K1157" t="s">
        <v>4041</v>
      </c>
      <c r="L1157" t="s">
        <v>4041</v>
      </c>
      <c r="N1157" t="s">
        <v>4042</v>
      </c>
      <c r="Q1157" t="s">
        <v>4039</v>
      </c>
      <c r="R1157">
        <v>399</v>
      </c>
      <c r="S1157">
        <v>132</v>
      </c>
    </row>
    <row r="1158" spans="1:19">
      <c r="A1158" t="s">
        <v>26</v>
      </c>
      <c r="C1158" t="s">
        <v>20</v>
      </c>
      <c r="D1158" t="s">
        <v>21</v>
      </c>
      <c r="E1158" t="s">
        <v>5</v>
      </c>
      <c r="G1158" t="s">
        <v>22</v>
      </c>
      <c r="H1158">
        <v>1095735</v>
      </c>
      <c r="I1158">
        <v>1096421</v>
      </c>
      <c r="J1158" t="s">
        <v>73</v>
      </c>
      <c r="K1158" t="s">
        <v>4045</v>
      </c>
      <c r="L1158" t="s">
        <v>4045</v>
      </c>
      <c r="N1158" t="s">
        <v>4046</v>
      </c>
      <c r="Q1158" t="s">
        <v>4043</v>
      </c>
      <c r="R1158">
        <v>687</v>
      </c>
      <c r="S1158">
        <v>228</v>
      </c>
    </row>
    <row r="1159" spans="1:19">
      <c r="A1159" t="s">
        <v>26</v>
      </c>
      <c r="C1159" t="s">
        <v>20</v>
      </c>
      <c r="D1159" t="s">
        <v>21</v>
      </c>
      <c r="E1159" t="s">
        <v>5</v>
      </c>
      <c r="G1159" t="s">
        <v>22</v>
      </c>
      <c r="H1159">
        <v>1096426</v>
      </c>
      <c r="I1159">
        <v>1097001</v>
      </c>
      <c r="J1159" t="s">
        <v>73</v>
      </c>
      <c r="K1159" t="s">
        <v>4049</v>
      </c>
      <c r="L1159" t="s">
        <v>4049</v>
      </c>
      <c r="N1159" t="s">
        <v>4050</v>
      </c>
      <c r="Q1159" t="s">
        <v>4047</v>
      </c>
      <c r="R1159">
        <v>576</v>
      </c>
      <c r="S1159">
        <v>191</v>
      </c>
    </row>
    <row r="1160" spans="1:19">
      <c r="A1160" t="s">
        <v>26</v>
      </c>
      <c r="C1160" t="s">
        <v>20</v>
      </c>
      <c r="D1160" t="s">
        <v>21</v>
      </c>
      <c r="E1160" t="s">
        <v>5</v>
      </c>
      <c r="G1160" t="s">
        <v>22</v>
      </c>
      <c r="H1160">
        <v>1097126</v>
      </c>
      <c r="I1160">
        <v>1097491</v>
      </c>
      <c r="J1160" t="s">
        <v>23</v>
      </c>
      <c r="K1160" t="s">
        <v>4053</v>
      </c>
      <c r="L1160" t="s">
        <v>4053</v>
      </c>
      <c r="N1160" t="s">
        <v>36</v>
      </c>
      <c r="Q1160" t="s">
        <v>4051</v>
      </c>
      <c r="R1160">
        <v>366</v>
      </c>
      <c r="S1160">
        <v>121</v>
      </c>
    </row>
    <row r="1161" spans="1:19">
      <c r="A1161" t="s">
        <v>26</v>
      </c>
      <c r="C1161" t="s">
        <v>20</v>
      </c>
      <c r="D1161" t="s">
        <v>21</v>
      </c>
      <c r="E1161" t="s">
        <v>5</v>
      </c>
      <c r="G1161" t="s">
        <v>22</v>
      </c>
      <c r="H1161">
        <v>1097519</v>
      </c>
      <c r="I1161">
        <v>1098154</v>
      </c>
      <c r="J1161" t="s">
        <v>23</v>
      </c>
      <c r="K1161" t="s">
        <v>4056</v>
      </c>
      <c r="L1161" t="s">
        <v>4056</v>
      </c>
      <c r="N1161" t="s">
        <v>4057</v>
      </c>
      <c r="Q1161" t="s">
        <v>4054</v>
      </c>
      <c r="R1161">
        <v>636</v>
      </c>
      <c r="S1161">
        <v>211</v>
      </c>
    </row>
    <row r="1162" spans="1:19">
      <c r="A1162" t="s">
        <v>26</v>
      </c>
      <c r="C1162" t="s">
        <v>20</v>
      </c>
      <c r="D1162" t="s">
        <v>21</v>
      </c>
      <c r="E1162" t="s">
        <v>5</v>
      </c>
      <c r="G1162" t="s">
        <v>22</v>
      </c>
      <c r="H1162">
        <v>1098176</v>
      </c>
      <c r="I1162">
        <v>1098976</v>
      </c>
      <c r="J1162" t="s">
        <v>23</v>
      </c>
      <c r="K1162" t="s">
        <v>4060</v>
      </c>
      <c r="L1162" t="s">
        <v>4060</v>
      </c>
      <c r="N1162" t="s">
        <v>4061</v>
      </c>
      <c r="Q1162" t="s">
        <v>4058</v>
      </c>
      <c r="R1162">
        <v>801</v>
      </c>
      <c r="S1162">
        <v>266</v>
      </c>
    </row>
    <row r="1163" spans="1:19">
      <c r="A1163" t="s">
        <v>26</v>
      </c>
      <c r="C1163" t="s">
        <v>20</v>
      </c>
      <c r="D1163" t="s">
        <v>21</v>
      </c>
      <c r="E1163" t="s">
        <v>5</v>
      </c>
      <c r="G1163" t="s">
        <v>22</v>
      </c>
      <c r="H1163">
        <v>1098991</v>
      </c>
      <c r="I1163">
        <v>1099884</v>
      </c>
      <c r="J1163" t="s">
        <v>23</v>
      </c>
      <c r="K1163" t="s">
        <v>4064</v>
      </c>
      <c r="L1163" t="s">
        <v>4064</v>
      </c>
      <c r="N1163" t="s">
        <v>3305</v>
      </c>
      <c r="Q1163" t="s">
        <v>4062</v>
      </c>
      <c r="R1163">
        <v>894</v>
      </c>
      <c r="S1163">
        <v>297</v>
      </c>
    </row>
    <row r="1164" spans="1:19">
      <c r="A1164" t="s">
        <v>26</v>
      </c>
      <c r="C1164" t="s">
        <v>20</v>
      </c>
      <c r="D1164" t="s">
        <v>21</v>
      </c>
      <c r="E1164" t="s">
        <v>5</v>
      </c>
      <c r="G1164" t="s">
        <v>22</v>
      </c>
      <c r="H1164">
        <v>1099918</v>
      </c>
      <c r="I1164">
        <v>1100667</v>
      </c>
      <c r="J1164" t="s">
        <v>73</v>
      </c>
      <c r="K1164" t="s">
        <v>4067</v>
      </c>
      <c r="L1164" t="s">
        <v>4067</v>
      </c>
      <c r="N1164" t="s">
        <v>4068</v>
      </c>
      <c r="Q1164" t="s">
        <v>4065</v>
      </c>
      <c r="R1164">
        <v>750</v>
      </c>
      <c r="S1164">
        <v>249</v>
      </c>
    </row>
    <row r="1165" spans="1:19">
      <c r="A1165" t="s">
        <v>26</v>
      </c>
      <c r="C1165" t="s">
        <v>20</v>
      </c>
      <c r="D1165" t="s">
        <v>21</v>
      </c>
      <c r="E1165" t="s">
        <v>5</v>
      </c>
      <c r="G1165" t="s">
        <v>22</v>
      </c>
      <c r="H1165">
        <v>1100705</v>
      </c>
      <c r="I1165">
        <v>1100974</v>
      </c>
      <c r="J1165" t="s">
        <v>23</v>
      </c>
      <c r="K1165" t="s">
        <v>4070</v>
      </c>
      <c r="L1165" t="s">
        <v>4070</v>
      </c>
      <c r="N1165" t="s">
        <v>36</v>
      </c>
      <c r="Q1165" t="s">
        <v>4069</v>
      </c>
      <c r="R1165">
        <v>270</v>
      </c>
      <c r="S1165">
        <v>89</v>
      </c>
    </row>
    <row r="1166" spans="1:19">
      <c r="A1166" t="s">
        <v>26</v>
      </c>
      <c r="C1166" t="s">
        <v>20</v>
      </c>
      <c r="D1166" t="s">
        <v>21</v>
      </c>
      <c r="E1166" t="s">
        <v>5</v>
      </c>
      <c r="G1166" t="s">
        <v>22</v>
      </c>
      <c r="H1166">
        <v>1100895</v>
      </c>
      <c r="I1166">
        <v>1102739</v>
      </c>
      <c r="J1166" t="s">
        <v>23</v>
      </c>
      <c r="K1166" t="s">
        <v>4073</v>
      </c>
      <c r="L1166" t="s">
        <v>4073</v>
      </c>
      <c r="N1166" t="s">
        <v>2034</v>
      </c>
      <c r="Q1166" t="s">
        <v>4071</v>
      </c>
      <c r="R1166">
        <v>1845</v>
      </c>
      <c r="S1166">
        <v>614</v>
      </c>
    </row>
    <row r="1167" spans="1:19">
      <c r="A1167" t="s">
        <v>26</v>
      </c>
      <c r="C1167" t="s">
        <v>20</v>
      </c>
      <c r="D1167" t="s">
        <v>21</v>
      </c>
      <c r="E1167" t="s">
        <v>5</v>
      </c>
      <c r="G1167" t="s">
        <v>22</v>
      </c>
      <c r="H1167">
        <v>1102989</v>
      </c>
      <c r="I1167">
        <v>1103696</v>
      </c>
      <c r="J1167" t="s">
        <v>23</v>
      </c>
      <c r="K1167" t="s">
        <v>4076</v>
      </c>
      <c r="L1167" t="s">
        <v>4076</v>
      </c>
      <c r="N1167" t="s">
        <v>4077</v>
      </c>
      <c r="Q1167" t="s">
        <v>4074</v>
      </c>
      <c r="R1167">
        <v>708</v>
      </c>
      <c r="S1167">
        <v>235</v>
      </c>
    </row>
    <row r="1168" spans="1:19">
      <c r="A1168" t="s">
        <v>26</v>
      </c>
      <c r="C1168" t="s">
        <v>20</v>
      </c>
      <c r="D1168" t="s">
        <v>21</v>
      </c>
      <c r="E1168" t="s">
        <v>5</v>
      </c>
      <c r="G1168" t="s">
        <v>22</v>
      </c>
      <c r="H1168">
        <v>1103674</v>
      </c>
      <c r="I1168">
        <v>1104291</v>
      </c>
      <c r="J1168" t="s">
        <v>23</v>
      </c>
      <c r="K1168" t="s">
        <v>4080</v>
      </c>
      <c r="L1168" t="s">
        <v>4080</v>
      </c>
      <c r="N1168" t="s">
        <v>4081</v>
      </c>
      <c r="Q1168" t="s">
        <v>4078</v>
      </c>
      <c r="R1168">
        <v>618</v>
      </c>
      <c r="S1168">
        <v>205</v>
      </c>
    </row>
    <row r="1169" spans="1:19">
      <c r="A1169" t="s">
        <v>26</v>
      </c>
      <c r="C1169" t="s">
        <v>20</v>
      </c>
      <c r="D1169" t="s">
        <v>21</v>
      </c>
      <c r="E1169" t="s">
        <v>5</v>
      </c>
      <c r="G1169" t="s">
        <v>22</v>
      </c>
      <c r="H1169">
        <v>1104275</v>
      </c>
      <c r="I1169">
        <v>1105384</v>
      </c>
      <c r="J1169" t="s">
        <v>23</v>
      </c>
      <c r="K1169" t="s">
        <v>4084</v>
      </c>
      <c r="L1169" t="s">
        <v>4084</v>
      </c>
      <c r="N1169" t="s">
        <v>4085</v>
      </c>
      <c r="Q1169" t="s">
        <v>4082</v>
      </c>
      <c r="R1169">
        <v>1110</v>
      </c>
      <c r="S1169">
        <v>369</v>
      </c>
    </row>
    <row r="1170" spans="1:19">
      <c r="A1170" t="s">
        <v>26</v>
      </c>
      <c r="C1170" t="s">
        <v>20</v>
      </c>
      <c r="D1170" t="s">
        <v>21</v>
      </c>
      <c r="E1170" t="s">
        <v>5</v>
      </c>
      <c r="G1170" t="s">
        <v>22</v>
      </c>
      <c r="H1170">
        <v>1105381</v>
      </c>
      <c r="I1170">
        <v>1105584</v>
      </c>
      <c r="J1170" t="s">
        <v>23</v>
      </c>
      <c r="K1170" t="s">
        <v>4088</v>
      </c>
      <c r="L1170" t="s">
        <v>4088</v>
      </c>
      <c r="N1170" t="s">
        <v>4089</v>
      </c>
      <c r="Q1170" t="s">
        <v>4086</v>
      </c>
      <c r="R1170">
        <v>204</v>
      </c>
      <c r="S1170">
        <v>67</v>
      </c>
    </row>
    <row r="1171" spans="1:19">
      <c r="A1171" t="s">
        <v>26</v>
      </c>
      <c r="C1171" t="s">
        <v>20</v>
      </c>
      <c r="D1171" t="s">
        <v>21</v>
      </c>
      <c r="E1171" t="s">
        <v>5</v>
      </c>
      <c r="G1171" t="s">
        <v>22</v>
      </c>
      <c r="H1171">
        <v>1105587</v>
      </c>
      <c r="I1171">
        <v>1106351</v>
      </c>
      <c r="J1171" t="s">
        <v>23</v>
      </c>
      <c r="K1171" t="s">
        <v>4092</v>
      </c>
      <c r="L1171" t="s">
        <v>4092</v>
      </c>
      <c r="N1171" t="s">
        <v>4093</v>
      </c>
      <c r="Q1171" t="s">
        <v>4090</v>
      </c>
      <c r="R1171">
        <v>765</v>
      </c>
      <c r="S1171">
        <v>254</v>
      </c>
    </row>
    <row r="1172" spans="1:19">
      <c r="A1172" t="s">
        <v>26</v>
      </c>
      <c r="C1172" t="s">
        <v>20</v>
      </c>
      <c r="D1172" t="s">
        <v>21</v>
      </c>
      <c r="E1172" t="s">
        <v>5</v>
      </c>
      <c r="G1172" t="s">
        <v>22</v>
      </c>
      <c r="H1172">
        <v>1106348</v>
      </c>
      <c r="I1172">
        <v>1107358</v>
      </c>
      <c r="J1172" t="s">
        <v>23</v>
      </c>
      <c r="K1172" t="s">
        <v>4096</v>
      </c>
      <c r="L1172" t="s">
        <v>4096</v>
      </c>
      <c r="N1172" t="s">
        <v>4097</v>
      </c>
      <c r="Q1172" t="s">
        <v>4094</v>
      </c>
      <c r="R1172">
        <v>1011</v>
      </c>
      <c r="S1172">
        <v>336</v>
      </c>
    </row>
    <row r="1173" spans="1:19">
      <c r="A1173" t="s">
        <v>26</v>
      </c>
      <c r="C1173" t="s">
        <v>20</v>
      </c>
      <c r="D1173" t="s">
        <v>21</v>
      </c>
      <c r="E1173" t="s">
        <v>5</v>
      </c>
      <c r="G1173" t="s">
        <v>22</v>
      </c>
      <c r="H1173">
        <v>1107381</v>
      </c>
      <c r="I1173">
        <v>1108193</v>
      </c>
      <c r="J1173" t="s">
        <v>23</v>
      </c>
      <c r="K1173" t="s">
        <v>4100</v>
      </c>
      <c r="L1173" t="s">
        <v>4100</v>
      </c>
      <c r="N1173" t="s">
        <v>4101</v>
      </c>
      <c r="Q1173" t="s">
        <v>4098</v>
      </c>
      <c r="R1173">
        <v>813</v>
      </c>
      <c r="S1173">
        <v>270</v>
      </c>
    </row>
    <row r="1174" spans="1:19">
      <c r="A1174" t="s">
        <v>26</v>
      </c>
      <c r="C1174" t="s">
        <v>20</v>
      </c>
      <c r="D1174" t="s">
        <v>21</v>
      </c>
      <c r="E1174" t="s">
        <v>5</v>
      </c>
      <c r="G1174" t="s">
        <v>22</v>
      </c>
      <c r="H1174">
        <v>1108324</v>
      </c>
      <c r="I1174">
        <v>1109100</v>
      </c>
      <c r="J1174" t="s">
        <v>23</v>
      </c>
      <c r="K1174" t="s">
        <v>4104</v>
      </c>
      <c r="L1174" t="s">
        <v>4104</v>
      </c>
      <c r="N1174" t="s">
        <v>3050</v>
      </c>
      <c r="Q1174" t="s">
        <v>4102</v>
      </c>
      <c r="R1174">
        <v>777</v>
      </c>
      <c r="S1174">
        <v>258</v>
      </c>
    </row>
    <row r="1175" spans="1:19">
      <c r="A1175" t="s">
        <v>26</v>
      </c>
      <c r="C1175" t="s">
        <v>20</v>
      </c>
      <c r="D1175" t="s">
        <v>21</v>
      </c>
      <c r="E1175" t="s">
        <v>5</v>
      </c>
      <c r="G1175" t="s">
        <v>22</v>
      </c>
      <c r="H1175">
        <v>1109198</v>
      </c>
      <c r="I1175">
        <v>1109806</v>
      </c>
      <c r="J1175" t="s">
        <v>23</v>
      </c>
      <c r="K1175" t="s">
        <v>4107</v>
      </c>
      <c r="L1175" t="s">
        <v>4107</v>
      </c>
      <c r="N1175" t="s">
        <v>2053</v>
      </c>
      <c r="Q1175" t="s">
        <v>4105</v>
      </c>
      <c r="R1175">
        <v>609</v>
      </c>
      <c r="S1175">
        <v>202</v>
      </c>
    </row>
    <row r="1176" spans="1:19">
      <c r="A1176" t="s">
        <v>26</v>
      </c>
      <c r="C1176" t="s">
        <v>20</v>
      </c>
      <c r="D1176" t="s">
        <v>21</v>
      </c>
      <c r="E1176" t="s">
        <v>5</v>
      </c>
      <c r="G1176" t="s">
        <v>22</v>
      </c>
      <c r="H1176">
        <v>1109865</v>
      </c>
      <c r="I1176">
        <v>1110308</v>
      </c>
      <c r="J1176" t="s">
        <v>73</v>
      </c>
      <c r="K1176" t="s">
        <v>4110</v>
      </c>
      <c r="L1176" t="s">
        <v>4110</v>
      </c>
      <c r="N1176" t="s">
        <v>2053</v>
      </c>
      <c r="Q1176" t="s">
        <v>4108</v>
      </c>
      <c r="R1176">
        <v>444</v>
      </c>
      <c r="S1176">
        <v>147</v>
      </c>
    </row>
    <row r="1177" spans="1:19">
      <c r="A1177" t="s">
        <v>26</v>
      </c>
      <c r="C1177" t="s">
        <v>20</v>
      </c>
      <c r="D1177" t="s">
        <v>21</v>
      </c>
      <c r="E1177" t="s">
        <v>5</v>
      </c>
      <c r="G1177" t="s">
        <v>22</v>
      </c>
      <c r="H1177">
        <v>1110454</v>
      </c>
      <c r="I1177">
        <v>1110936</v>
      </c>
      <c r="J1177" t="s">
        <v>73</v>
      </c>
      <c r="K1177" t="s">
        <v>4113</v>
      </c>
      <c r="L1177" t="s">
        <v>4113</v>
      </c>
      <c r="N1177" t="s">
        <v>2053</v>
      </c>
      <c r="Q1177" t="s">
        <v>4111</v>
      </c>
      <c r="R1177">
        <v>483</v>
      </c>
      <c r="S1177">
        <v>160</v>
      </c>
    </row>
    <row r="1178" spans="1:19">
      <c r="A1178" t="s">
        <v>26</v>
      </c>
      <c r="C1178" t="s">
        <v>20</v>
      </c>
      <c r="D1178" t="s">
        <v>21</v>
      </c>
      <c r="E1178" t="s">
        <v>5</v>
      </c>
      <c r="G1178" t="s">
        <v>22</v>
      </c>
      <c r="H1178">
        <v>1111087</v>
      </c>
      <c r="I1178">
        <v>1111587</v>
      </c>
      <c r="J1178" t="s">
        <v>73</v>
      </c>
      <c r="K1178" t="s">
        <v>4116</v>
      </c>
      <c r="L1178" t="s">
        <v>4116</v>
      </c>
      <c r="N1178" t="s">
        <v>2053</v>
      </c>
      <c r="Q1178" t="s">
        <v>4114</v>
      </c>
      <c r="R1178">
        <v>501</v>
      </c>
      <c r="S1178">
        <v>166</v>
      </c>
    </row>
    <row r="1179" spans="1:19">
      <c r="A1179" t="s">
        <v>26</v>
      </c>
      <c r="C1179" t="s">
        <v>20</v>
      </c>
      <c r="D1179" t="s">
        <v>21</v>
      </c>
      <c r="E1179" t="s">
        <v>5</v>
      </c>
      <c r="G1179" t="s">
        <v>22</v>
      </c>
      <c r="H1179">
        <v>1111680</v>
      </c>
      <c r="I1179">
        <v>1111994</v>
      </c>
      <c r="J1179" t="s">
        <v>73</v>
      </c>
      <c r="K1179" t="s">
        <v>4119</v>
      </c>
      <c r="L1179" t="s">
        <v>4119</v>
      </c>
      <c r="N1179" t="s">
        <v>36</v>
      </c>
      <c r="Q1179" t="s">
        <v>4117</v>
      </c>
      <c r="R1179">
        <v>315</v>
      </c>
      <c r="S1179">
        <v>104</v>
      </c>
    </row>
    <row r="1180" spans="1:19">
      <c r="A1180" t="s">
        <v>26</v>
      </c>
      <c r="C1180" t="s">
        <v>20</v>
      </c>
      <c r="D1180" t="s">
        <v>21</v>
      </c>
      <c r="E1180" t="s">
        <v>5</v>
      </c>
      <c r="G1180" t="s">
        <v>22</v>
      </c>
      <c r="H1180">
        <v>1112032</v>
      </c>
      <c r="I1180">
        <v>1112418</v>
      </c>
      <c r="J1180" t="s">
        <v>73</v>
      </c>
      <c r="K1180" t="s">
        <v>4122</v>
      </c>
      <c r="L1180" t="s">
        <v>4122</v>
      </c>
      <c r="N1180" t="s">
        <v>2053</v>
      </c>
      <c r="Q1180" t="s">
        <v>4120</v>
      </c>
      <c r="R1180">
        <v>387</v>
      </c>
      <c r="S1180">
        <v>128</v>
      </c>
    </row>
    <row r="1181" spans="1:19">
      <c r="A1181" t="s">
        <v>26</v>
      </c>
      <c r="C1181" t="s">
        <v>20</v>
      </c>
      <c r="D1181" t="s">
        <v>21</v>
      </c>
      <c r="E1181" t="s">
        <v>5</v>
      </c>
      <c r="G1181" t="s">
        <v>22</v>
      </c>
      <c r="H1181">
        <v>1112589</v>
      </c>
      <c r="I1181">
        <v>1112945</v>
      </c>
      <c r="J1181" t="s">
        <v>23</v>
      </c>
      <c r="K1181" t="s">
        <v>4125</v>
      </c>
      <c r="L1181" t="s">
        <v>4125</v>
      </c>
      <c r="N1181" t="s">
        <v>36</v>
      </c>
      <c r="Q1181" t="s">
        <v>4123</v>
      </c>
      <c r="R1181">
        <v>357</v>
      </c>
      <c r="S1181">
        <v>118</v>
      </c>
    </row>
    <row r="1182" spans="1:19">
      <c r="A1182" t="s">
        <v>26</v>
      </c>
      <c r="C1182" t="s">
        <v>20</v>
      </c>
      <c r="D1182" t="s">
        <v>21</v>
      </c>
      <c r="E1182" t="s">
        <v>5</v>
      </c>
      <c r="G1182" t="s">
        <v>22</v>
      </c>
      <c r="H1182">
        <v>1113232</v>
      </c>
      <c r="I1182">
        <v>1113429</v>
      </c>
      <c r="J1182" t="s">
        <v>23</v>
      </c>
      <c r="K1182" t="s">
        <v>4128</v>
      </c>
      <c r="L1182" t="s">
        <v>4128</v>
      </c>
      <c r="N1182" t="s">
        <v>36</v>
      </c>
      <c r="Q1182" t="s">
        <v>4126</v>
      </c>
      <c r="R1182">
        <v>198</v>
      </c>
      <c r="S1182">
        <v>65</v>
      </c>
    </row>
    <row r="1183" spans="1:19">
      <c r="A1183" t="s">
        <v>26</v>
      </c>
      <c r="C1183" t="s">
        <v>20</v>
      </c>
      <c r="D1183" t="s">
        <v>21</v>
      </c>
      <c r="E1183" t="s">
        <v>5</v>
      </c>
      <c r="G1183" t="s">
        <v>22</v>
      </c>
      <c r="H1183">
        <v>1113522</v>
      </c>
      <c r="I1183">
        <v>1113689</v>
      </c>
      <c r="J1183" t="s">
        <v>23</v>
      </c>
      <c r="K1183" t="s">
        <v>4131</v>
      </c>
      <c r="L1183" t="s">
        <v>4131</v>
      </c>
      <c r="N1183" t="s">
        <v>1457</v>
      </c>
      <c r="Q1183" t="s">
        <v>4129</v>
      </c>
      <c r="R1183">
        <v>168</v>
      </c>
      <c r="S1183">
        <v>55</v>
      </c>
    </row>
    <row r="1184" spans="1:19">
      <c r="A1184" t="s">
        <v>26</v>
      </c>
      <c r="C1184" t="s">
        <v>20</v>
      </c>
      <c r="D1184" t="s">
        <v>21</v>
      </c>
      <c r="E1184" t="s">
        <v>5</v>
      </c>
      <c r="G1184" t="s">
        <v>22</v>
      </c>
      <c r="H1184">
        <v>1113852</v>
      </c>
      <c r="I1184">
        <v>1114106</v>
      </c>
      <c r="J1184" t="s">
        <v>23</v>
      </c>
      <c r="K1184" t="s">
        <v>4134</v>
      </c>
      <c r="L1184" t="s">
        <v>4134</v>
      </c>
      <c r="N1184" t="s">
        <v>1805</v>
      </c>
      <c r="Q1184" t="s">
        <v>4132</v>
      </c>
      <c r="R1184">
        <v>255</v>
      </c>
      <c r="S1184">
        <v>84</v>
      </c>
    </row>
    <row r="1185" spans="1:20">
      <c r="A1185" t="s">
        <v>26</v>
      </c>
      <c r="C1185" t="s">
        <v>20</v>
      </c>
      <c r="D1185" t="s">
        <v>21</v>
      </c>
      <c r="E1185" t="s">
        <v>5</v>
      </c>
      <c r="G1185" t="s">
        <v>22</v>
      </c>
      <c r="H1185">
        <v>1114175</v>
      </c>
      <c r="I1185">
        <v>1116460</v>
      </c>
      <c r="J1185" t="s">
        <v>73</v>
      </c>
      <c r="K1185" t="s">
        <v>4137</v>
      </c>
      <c r="L1185" t="s">
        <v>4137</v>
      </c>
      <c r="N1185" t="s">
        <v>4138</v>
      </c>
      <c r="Q1185" t="s">
        <v>4135</v>
      </c>
      <c r="R1185">
        <v>2286</v>
      </c>
      <c r="S1185">
        <v>761</v>
      </c>
    </row>
    <row r="1186" spans="1:20">
      <c r="A1186" t="s">
        <v>26</v>
      </c>
      <c r="C1186" t="s">
        <v>20</v>
      </c>
      <c r="D1186" t="s">
        <v>21</v>
      </c>
      <c r="E1186" t="s">
        <v>5</v>
      </c>
      <c r="G1186" t="s">
        <v>22</v>
      </c>
      <c r="H1186">
        <v>1116581</v>
      </c>
      <c r="I1186">
        <v>1116835</v>
      </c>
      <c r="J1186" t="s">
        <v>23</v>
      </c>
      <c r="K1186" t="s">
        <v>4141</v>
      </c>
      <c r="L1186" t="s">
        <v>4141</v>
      </c>
      <c r="N1186" t="s">
        <v>36</v>
      </c>
      <c r="Q1186" t="s">
        <v>4139</v>
      </c>
      <c r="R1186">
        <v>255</v>
      </c>
      <c r="S1186">
        <v>84</v>
      </c>
    </row>
    <row r="1187" spans="1:20">
      <c r="A1187" t="s">
        <v>26</v>
      </c>
      <c r="C1187" t="s">
        <v>20</v>
      </c>
      <c r="D1187" t="s">
        <v>21</v>
      </c>
      <c r="E1187" t="s">
        <v>5</v>
      </c>
      <c r="G1187" t="s">
        <v>22</v>
      </c>
      <c r="H1187">
        <v>1116904</v>
      </c>
      <c r="I1187">
        <v>1117653</v>
      </c>
      <c r="J1187" t="s">
        <v>23</v>
      </c>
      <c r="K1187" t="s">
        <v>4144</v>
      </c>
      <c r="L1187" t="s">
        <v>4144</v>
      </c>
      <c r="N1187" t="s">
        <v>4145</v>
      </c>
      <c r="Q1187" t="s">
        <v>4142</v>
      </c>
      <c r="R1187">
        <v>750</v>
      </c>
      <c r="S1187">
        <v>249</v>
      </c>
    </row>
    <row r="1188" spans="1:20">
      <c r="A1188" t="s">
        <v>26</v>
      </c>
      <c r="C1188" t="s">
        <v>20</v>
      </c>
      <c r="D1188" t="s">
        <v>21</v>
      </c>
      <c r="E1188" t="s">
        <v>5</v>
      </c>
      <c r="G1188" t="s">
        <v>22</v>
      </c>
      <c r="H1188">
        <v>1117694</v>
      </c>
      <c r="I1188">
        <v>1118416</v>
      </c>
      <c r="J1188" t="s">
        <v>73</v>
      </c>
      <c r="K1188" t="s">
        <v>4148</v>
      </c>
      <c r="L1188" t="s">
        <v>4148</v>
      </c>
      <c r="N1188" t="s">
        <v>924</v>
      </c>
      <c r="Q1188" t="s">
        <v>4146</v>
      </c>
      <c r="R1188">
        <v>723</v>
      </c>
      <c r="S1188">
        <v>240</v>
      </c>
    </row>
    <row r="1189" spans="1:20">
      <c r="A1189" t="s">
        <v>26</v>
      </c>
      <c r="C1189" t="s">
        <v>20</v>
      </c>
      <c r="D1189" t="s">
        <v>21</v>
      </c>
      <c r="E1189" t="s">
        <v>5</v>
      </c>
      <c r="G1189" t="s">
        <v>22</v>
      </c>
      <c r="H1189">
        <v>1118409</v>
      </c>
      <c r="I1189">
        <v>1119146</v>
      </c>
      <c r="J1189" t="s">
        <v>73</v>
      </c>
      <c r="K1189" t="s">
        <v>4151</v>
      </c>
      <c r="L1189" t="s">
        <v>4151</v>
      </c>
      <c r="N1189" t="s">
        <v>1752</v>
      </c>
      <c r="Q1189" t="s">
        <v>4149</v>
      </c>
      <c r="R1189">
        <v>738</v>
      </c>
      <c r="S1189">
        <v>245</v>
      </c>
    </row>
    <row r="1190" spans="1:20">
      <c r="A1190" t="s">
        <v>26</v>
      </c>
      <c r="C1190" t="s">
        <v>20</v>
      </c>
      <c r="D1190" t="s">
        <v>21</v>
      </c>
      <c r="E1190" t="s">
        <v>5</v>
      </c>
      <c r="G1190" t="s">
        <v>22</v>
      </c>
      <c r="H1190">
        <v>1119147</v>
      </c>
      <c r="I1190">
        <v>1119380</v>
      </c>
      <c r="J1190" t="s">
        <v>73</v>
      </c>
      <c r="K1190" t="s">
        <v>4154</v>
      </c>
      <c r="L1190" t="s">
        <v>4154</v>
      </c>
      <c r="N1190" t="s">
        <v>4155</v>
      </c>
      <c r="Q1190" t="s">
        <v>4152</v>
      </c>
      <c r="R1190">
        <v>234</v>
      </c>
      <c r="S1190">
        <v>77</v>
      </c>
    </row>
    <row r="1191" spans="1:20">
      <c r="A1191" t="s">
        <v>26</v>
      </c>
      <c r="C1191" t="s">
        <v>20</v>
      </c>
      <c r="D1191" t="s">
        <v>21</v>
      </c>
      <c r="E1191" t="s">
        <v>5</v>
      </c>
      <c r="G1191" t="s">
        <v>22</v>
      </c>
      <c r="H1191">
        <v>1119541</v>
      </c>
      <c r="I1191">
        <v>1119972</v>
      </c>
      <c r="J1191" t="s">
        <v>73</v>
      </c>
      <c r="K1191" t="s">
        <v>4158</v>
      </c>
      <c r="L1191" t="s">
        <v>4158</v>
      </c>
      <c r="N1191" t="s">
        <v>2001</v>
      </c>
      <c r="Q1191" t="s">
        <v>4156</v>
      </c>
      <c r="R1191">
        <v>432</v>
      </c>
      <c r="S1191">
        <v>143</v>
      </c>
    </row>
    <row r="1192" spans="1:20">
      <c r="A1192" t="s">
        <v>26</v>
      </c>
      <c r="C1192" t="s">
        <v>20</v>
      </c>
      <c r="D1192" t="s">
        <v>21</v>
      </c>
      <c r="E1192" t="s">
        <v>5</v>
      </c>
      <c r="G1192" t="s">
        <v>22</v>
      </c>
      <c r="H1192">
        <v>1119977</v>
      </c>
      <c r="I1192">
        <v>1120492</v>
      </c>
      <c r="J1192" t="s">
        <v>73</v>
      </c>
      <c r="K1192" t="s">
        <v>4161</v>
      </c>
      <c r="L1192" t="s">
        <v>4161</v>
      </c>
      <c r="N1192" t="s">
        <v>36</v>
      </c>
      <c r="Q1192" t="s">
        <v>4159</v>
      </c>
      <c r="R1192">
        <v>516</v>
      </c>
      <c r="S1192">
        <v>171</v>
      </c>
    </row>
    <row r="1193" spans="1:20">
      <c r="A1193" t="s">
        <v>26</v>
      </c>
      <c r="C1193" t="s">
        <v>20</v>
      </c>
      <c r="D1193" t="s">
        <v>21</v>
      </c>
      <c r="E1193" t="s">
        <v>5</v>
      </c>
      <c r="G1193" t="s">
        <v>22</v>
      </c>
      <c r="H1193">
        <v>1120518</v>
      </c>
      <c r="I1193">
        <v>1121240</v>
      </c>
      <c r="J1193" t="s">
        <v>73</v>
      </c>
      <c r="K1193" t="s">
        <v>4164</v>
      </c>
      <c r="L1193" t="s">
        <v>4164</v>
      </c>
      <c r="N1193" t="s">
        <v>36</v>
      </c>
      <c r="Q1193" t="s">
        <v>4162</v>
      </c>
      <c r="R1193">
        <v>723</v>
      </c>
      <c r="S1193">
        <v>240</v>
      </c>
    </row>
    <row r="1194" spans="1:20">
      <c r="A1194" t="s">
        <v>26</v>
      </c>
      <c r="C1194" t="s">
        <v>20</v>
      </c>
      <c r="D1194" t="s">
        <v>21</v>
      </c>
      <c r="E1194" t="s">
        <v>5</v>
      </c>
      <c r="G1194" t="s">
        <v>22</v>
      </c>
      <c r="H1194">
        <v>1121610</v>
      </c>
      <c r="I1194">
        <v>1122731</v>
      </c>
      <c r="J1194" t="s">
        <v>23</v>
      </c>
      <c r="K1194" t="s">
        <v>4167</v>
      </c>
      <c r="L1194" t="s">
        <v>4167</v>
      </c>
      <c r="N1194" t="s">
        <v>4168</v>
      </c>
      <c r="Q1194" t="s">
        <v>4165</v>
      </c>
      <c r="R1194">
        <v>1122</v>
      </c>
      <c r="S1194">
        <v>373</v>
      </c>
    </row>
    <row r="1195" spans="1:20">
      <c r="A1195" t="s">
        <v>26</v>
      </c>
      <c r="C1195" t="s">
        <v>20</v>
      </c>
      <c r="D1195" t="s">
        <v>21</v>
      </c>
      <c r="E1195" t="s">
        <v>5</v>
      </c>
      <c r="G1195" t="s">
        <v>22</v>
      </c>
      <c r="H1195">
        <v>1122724</v>
      </c>
      <c r="I1195">
        <v>1123899</v>
      </c>
      <c r="J1195" t="s">
        <v>23</v>
      </c>
      <c r="K1195" t="s">
        <v>4171</v>
      </c>
      <c r="L1195" t="s">
        <v>4171</v>
      </c>
      <c r="N1195" t="s">
        <v>4168</v>
      </c>
      <c r="Q1195" t="s">
        <v>4169</v>
      </c>
      <c r="R1195">
        <v>1176</v>
      </c>
      <c r="S1195">
        <v>391</v>
      </c>
    </row>
    <row r="1196" spans="1:20">
      <c r="A1196" t="s">
        <v>57</v>
      </c>
      <c r="C1196" t="s">
        <v>20</v>
      </c>
      <c r="D1196" t="s">
        <v>21</v>
      </c>
      <c r="E1196" t="s">
        <v>5</v>
      </c>
      <c r="G1196" t="s">
        <v>22</v>
      </c>
      <c r="H1196">
        <v>1124037</v>
      </c>
      <c r="I1196">
        <v>1124109</v>
      </c>
      <c r="J1196" t="s">
        <v>23</v>
      </c>
      <c r="N1196" t="s">
        <v>403</v>
      </c>
      <c r="Q1196" t="s">
        <v>4172</v>
      </c>
      <c r="R1196">
        <v>73</v>
      </c>
      <c r="T1196" t="s">
        <v>4174</v>
      </c>
    </row>
    <row r="1197" spans="1:20">
      <c r="A1197" t="s">
        <v>26</v>
      </c>
      <c r="C1197" t="s">
        <v>20</v>
      </c>
      <c r="D1197" t="s">
        <v>21</v>
      </c>
      <c r="E1197" t="s">
        <v>5</v>
      </c>
      <c r="G1197" t="s">
        <v>22</v>
      </c>
      <c r="H1197">
        <v>1124388</v>
      </c>
      <c r="I1197">
        <v>1124678</v>
      </c>
      <c r="J1197" t="s">
        <v>73</v>
      </c>
      <c r="K1197" t="s">
        <v>4177</v>
      </c>
      <c r="L1197" t="s">
        <v>4177</v>
      </c>
      <c r="N1197" t="s">
        <v>36</v>
      </c>
      <c r="Q1197" t="s">
        <v>4175</v>
      </c>
      <c r="R1197">
        <v>291</v>
      </c>
      <c r="S1197">
        <v>96</v>
      </c>
    </row>
    <row r="1198" spans="1:20">
      <c r="A1198" t="s">
        <v>26</v>
      </c>
      <c r="C1198" t="s">
        <v>20</v>
      </c>
      <c r="D1198" t="s">
        <v>21</v>
      </c>
      <c r="E1198" t="s">
        <v>5</v>
      </c>
      <c r="G1198" t="s">
        <v>22</v>
      </c>
      <c r="H1198">
        <v>1124695</v>
      </c>
      <c r="I1198">
        <v>1126577</v>
      </c>
      <c r="J1198" t="s">
        <v>73</v>
      </c>
      <c r="N1198" t="s">
        <v>36</v>
      </c>
      <c r="Q1198" t="s">
        <v>4178</v>
      </c>
      <c r="R1198">
        <v>1883</v>
      </c>
      <c r="T1198" t="s">
        <v>665</v>
      </c>
    </row>
    <row r="1199" spans="1:20">
      <c r="A1199" t="s">
        <v>26</v>
      </c>
      <c r="C1199" t="s">
        <v>20</v>
      </c>
      <c r="D1199" t="s">
        <v>21</v>
      </c>
      <c r="E1199" t="s">
        <v>5</v>
      </c>
      <c r="G1199" t="s">
        <v>22</v>
      </c>
      <c r="H1199">
        <v>1127280</v>
      </c>
      <c r="I1199">
        <v>1127828</v>
      </c>
      <c r="J1199" t="s">
        <v>23</v>
      </c>
      <c r="K1199" t="s">
        <v>4182</v>
      </c>
      <c r="L1199" t="s">
        <v>4182</v>
      </c>
      <c r="N1199" t="s">
        <v>36</v>
      </c>
      <c r="Q1199" t="s">
        <v>4180</v>
      </c>
      <c r="R1199">
        <v>549</v>
      </c>
      <c r="S1199">
        <v>182</v>
      </c>
    </row>
    <row r="1200" spans="1:20">
      <c r="A1200" t="s">
        <v>26</v>
      </c>
      <c r="C1200" t="s">
        <v>20</v>
      </c>
      <c r="D1200" t="s">
        <v>21</v>
      </c>
      <c r="E1200" t="s">
        <v>5</v>
      </c>
      <c r="G1200" t="s">
        <v>22</v>
      </c>
      <c r="H1200">
        <v>1127877</v>
      </c>
      <c r="I1200">
        <v>1128107</v>
      </c>
      <c r="J1200" t="s">
        <v>23</v>
      </c>
      <c r="K1200" t="s">
        <v>4185</v>
      </c>
      <c r="L1200" t="s">
        <v>4185</v>
      </c>
      <c r="N1200" t="s">
        <v>36</v>
      </c>
      <c r="Q1200" t="s">
        <v>4183</v>
      </c>
      <c r="R1200">
        <v>231</v>
      </c>
      <c r="S1200">
        <v>76</v>
      </c>
    </row>
    <row r="1201" spans="1:20">
      <c r="A1201" t="s">
        <v>26</v>
      </c>
      <c r="C1201" t="s">
        <v>20</v>
      </c>
      <c r="D1201" t="s">
        <v>21</v>
      </c>
      <c r="E1201" t="s">
        <v>5</v>
      </c>
      <c r="G1201" t="s">
        <v>22</v>
      </c>
      <c r="H1201">
        <v>1128354</v>
      </c>
      <c r="I1201">
        <v>1129052</v>
      </c>
      <c r="J1201" t="s">
        <v>23</v>
      </c>
      <c r="K1201" t="s">
        <v>4188</v>
      </c>
      <c r="L1201" t="s">
        <v>4188</v>
      </c>
      <c r="N1201" t="s">
        <v>36</v>
      </c>
      <c r="Q1201" t="s">
        <v>4186</v>
      </c>
      <c r="R1201">
        <v>699</v>
      </c>
      <c r="S1201">
        <v>232</v>
      </c>
    </row>
    <row r="1202" spans="1:20">
      <c r="A1202" t="s">
        <v>26</v>
      </c>
      <c r="C1202" t="s">
        <v>20</v>
      </c>
      <c r="D1202" t="s">
        <v>21</v>
      </c>
      <c r="E1202" t="s">
        <v>5</v>
      </c>
      <c r="G1202" t="s">
        <v>22</v>
      </c>
      <c r="H1202">
        <v>1129097</v>
      </c>
      <c r="I1202">
        <v>1129422</v>
      </c>
      <c r="J1202" t="s">
        <v>23</v>
      </c>
      <c r="N1202" t="s">
        <v>36</v>
      </c>
      <c r="Q1202" t="s">
        <v>4189</v>
      </c>
      <c r="R1202">
        <v>326</v>
      </c>
      <c r="T1202" t="s">
        <v>665</v>
      </c>
    </row>
    <row r="1203" spans="1:20">
      <c r="A1203" t="s">
        <v>26</v>
      </c>
      <c r="C1203" t="s">
        <v>20</v>
      </c>
      <c r="D1203" t="s">
        <v>21</v>
      </c>
      <c r="E1203" t="s">
        <v>5</v>
      </c>
      <c r="G1203" t="s">
        <v>22</v>
      </c>
      <c r="H1203">
        <v>1129765</v>
      </c>
      <c r="I1203">
        <v>1130142</v>
      </c>
      <c r="J1203" t="s">
        <v>23</v>
      </c>
      <c r="K1203" t="s">
        <v>4192</v>
      </c>
      <c r="L1203" t="s">
        <v>4192</v>
      </c>
      <c r="N1203" t="s">
        <v>36</v>
      </c>
      <c r="Q1203" t="s">
        <v>4190</v>
      </c>
      <c r="R1203">
        <v>378</v>
      </c>
      <c r="S1203">
        <v>125</v>
      </c>
    </row>
    <row r="1204" spans="1:20">
      <c r="A1204" t="s">
        <v>26</v>
      </c>
      <c r="C1204" t="s">
        <v>20</v>
      </c>
      <c r="D1204" t="s">
        <v>21</v>
      </c>
      <c r="E1204" t="s">
        <v>5</v>
      </c>
      <c r="G1204" t="s">
        <v>22</v>
      </c>
      <c r="H1204">
        <v>1131415</v>
      </c>
      <c r="I1204">
        <v>1131777</v>
      </c>
      <c r="J1204" t="s">
        <v>23</v>
      </c>
      <c r="K1204" t="s">
        <v>4195</v>
      </c>
      <c r="L1204" t="s">
        <v>4195</v>
      </c>
      <c r="N1204" t="s">
        <v>36</v>
      </c>
      <c r="Q1204" t="s">
        <v>4193</v>
      </c>
      <c r="R1204">
        <v>363</v>
      </c>
      <c r="S1204">
        <v>120</v>
      </c>
    </row>
    <row r="1205" spans="1:20">
      <c r="A1205" t="s">
        <v>26</v>
      </c>
      <c r="C1205" t="s">
        <v>20</v>
      </c>
      <c r="D1205" t="s">
        <v>21</v>
      </c>
      <c r="E1205" t="s">
        <v>5</v>
      </c>
      <c r="G1205" t="s">
        <v>22</v>
      </c>
      <c r="H1205">
        <v>1132069</v>
      </c>
      <c r="I1205">
        <v>1132455</v>
      </c>
      <c r="J1205" t="s">
        <v>23</v>
      </c>
      <c r="K1205" t="s">
        <v>4198</v>
      </c>
      <c r="L1205" t="s">
        <v>4198</v>
      </c>
      <c r="N1205" t="s">
        <v>4199</v>
      </c>
      <c r="Q1205" t="s">
        <v>4196</v>
      </c>
      <c r="R1205">
        <v>387</v>
      </c>
      <c r="S1205">
        <v>128</v>
      </c>
    </row>
    <row r="1206" spans="1:20">
      <c r="A1206" t="s">
        <v>26</v>
      </c>
      <c r="C1206" t="s">
        <v>20</v>
      </c>
      <c r="D1206" t="s">
        <v>21</v>
      </c>
      <c r="E1206" t="s">
        <v>5</v>
      </c>
      <c r="G1206" t="s">
        <v>22</v>
      </c>
      <c r="H1206">
        <v>1132827</v>
      </c>
      <c r="I1206">
        <v>1133723</v>
      </c>
      <c r="J1206" t="s">
        <v>23</v>
      </c>
      <c r="K1206" t="s">
        <v>4202</v>
      </c>
      <c r="L1206" t="s">
        <v>4202</v>
      </c>
      <c r="N1206" t="s">
        <v>4203</v>
      </c>
      <c r="Q1206" t="s">
        <v>4200</v>
      </c>
      <c r="R1206">
        <v>897</v>
      </c>
      <c r="S1206">
        <v>298</v>
      </c>
    </row>
    <row r="1207" spans="1:20">
      <c r="A1207" t="s">
        <v>26</v>
      </c>
      <c r="C1207" t="s">
        <v>20</v>
      </c>
      <c r="D1207" t="s">
        <v>21</v>
      </c>
      <c r="E1207" t="s">
        <v>5</v>
      </c>
      <c r="G1207" t="s">
        <v>22</v>
      </c>
      <c r="H1207">
        <v>1133833</v>
      </c>
      <c r="I1207">
        <v>1134114</v>
      </c>
      <c r="J1207" t="s">
        <v>23</v>
      </c>
      <c r="K1207" t="s">
        <v>4206</v>
      </c>
      <c r="L1207" t="s">
        <v>4206</v>
      </c>
      <c r="N1207" t="s">
        <v>1579</v>
      </c>
      <c r="Q1207" t="s">
        <v>4204</v>
      </c>
      <c r="R1207">
        <v>282</v>
      </c>
      <c r="S1207">
        <v>93</v>
      </c>
    </row>
    <row r="1208" spans="1:20">
      <c r="A1208" t="s">
        <v>26</v>
      </c>
      <c r="C1208" t="s">
        <v>20</v>
      </c>
      <c r="D1208" t="s">
        <v>21</v>
      </c>
      <c r="E1208" t="s">
        <v>5</v>
      </c>
      <c r="G1208" t="s">
        <v>22</v>
      </c>
      <c r="H1208">
        <v>1134214</v>
      </c>
      <c r="I1208">
        <v>1135626</v>
      </c>
      <c r="J1208" t="s">
        <v>73</v>
      </c>
      <c r="K1208" t="s">
        <v>4209</v>
      </c>
      <c r="L1208" t="s">
        <v>4209</v>
      </c>
      <c r="N1208" t="s">
        <v>772</v>
      </c>
      <c r="Q1208" t="s">
        <v>4207</v>
      </c>
      <c r="R1208">
        <v>1413</v>
      </c>
      <c r="S1208">
        <v>470</v>
      </c>
    </row>
    <row r="1209" spans="1:20">
      <c r="A1209" t="s">
        <v>26</v>
      </c>
      <c r="C1209" t="s">
        <v>20</v>
      </c>
      <c r="D1209" t="s">
        <v>21</v>
      </c>
      <c r="E1209" t="s">
        <v>5</v>
      </c>
      <c r="G1209" t="s">
        <v>22</v>
      </c>
      <c r="H1209">
        <v>1135759</v>
      </c>
      <c r="I1209">
        <v>1136232</v>
      </c>
      <c r="J1209" t="s">
        <v>73</v>
      </c>
      <c r="K1209" t="s">
        <v>4212</v>
      </c>
      <c r="L1209" t="s">
        <v>4212</v>
      </c>
      <c r="N1209" t="s">
        <v>386</v>
      </c>
      <c r="Q1209" t="s">
        <v>4210</v>
      </c>
      <c r="R1209">
        <v>474</v>
      </c>
      <c r="S1209">
        <v>157</v>
      </c>
    </row>
    <row r="1210" spans="1:20">
      <c r="A1210" t="s">
        <v>26</v>
      </c>
      <c r="C1210" t="s">
        <v>20</v>
      </c>
      <c r="D1210" t="s">
        <v>21</v>
      </c>
      <c r="E1210" t="s">
        <v>5</v>
      </c>
      <c r="G1210" t="s">
        <v>22</v>
      </c>
      <c r="H1210">
        <v>1136502</v>
      </c>
      <c r="I1210">
        <v>1137614</v>
      </c>
      <c r="J1210" t="s">
        <v>73</v>
      </c>
      <c r="K1210" t="s">
        <v>4215</v>
      </c>
      <c r="L1210" t="s">
        <v>4215</v>
      </c>
      <c r="N1210" t="s">
        <v>4216</v>
      </c>
      <c r="Q1210" t="s">
        <v>4213</v>
      </c>
      <c r="R1210">
        <v>1113</v>
      </c>
      <c r="S1210">
        <v>370</v>
      </c>
    </row>
    <row r="1211" spans="1:20">
      <c r="A1211" t="s">
        <v>26</v>
      </c>
      <c r="C1211" t="s">
        <v>20</v>
      </c>
      <c r="D1211" t="s">
        <v>21</v>
      </c>
      <c r="E1211" t="s">
        <v>5</v>
      </c>
      <c r="G1211" t="s">
        <v>22</v>
      </c>
      <c r="H1211">
        <v>1137666</v>
      </c>
      <c r="I1211">
        <v>1139165</v>
      </c>
      <c r="J1211" t="s">
        <v>73</v>
      </c>
      <c r="K1211" t="s">
        <v>4219</v>
      </c>
      <c r="L1211" t="s">
        <v>4219</v>
      </c>
      <c r="N1211" t="s">
        <v>4220</v>
      </c>
      <c r="Q1211" t="s">
        <v>4217</v>
      </c>
      <c r="R1211">
        <v>1500</v>
      </c>
      <c r="S1211">
        <v>499</v>
      </c>
    </row>
    <row r="1212" spans="1:20">
      <c r="A1212" t="s">
        <v>26</v>
      </c>
      <c r="C1212" t="s">
        <v>20</v>
      </c>
      <c r="D1212" t="s">
        <v>21</v>
      </c>
      <c r="E1212" t="s">
        <v>5</v>
      </c>
      <c r="G1212" t="s">
        <v>22</v>
      </c>
      <c r="H1212">
        <v>1139167</v>
      </c>
      <c r="I1212">
        <v>1140159</v>
      </c>
      <c r="J1212" t="s">
        <v>73</v>
      </c>
      <c r="K1212" t="s">
        <v>4223</v>
      </c>
      <c r="L1212" t="s">
        <v>4223</v>
      </c>
      <c r="N1212" t="s">
        <v>4224</v>
      </c>
      <c r="Q1212" t="s">
        <v>4221</v>
      </c>
      <c r="R1212">
        <v>993</v>
      </c>
      <c r="S1212">
        <v>330</v>
      </c>
    </row>
    <row r="1213" spans="1:20">
      <c r="A1213" t="s">
        <v>26</v>
      </c>
      <c r="C1213" t="s">
        <v>20</v>
      </c>
      <c r="D1213" t="s">
        <v>21</v>
      </c>
      <c r="E1213" t="s">
        <v>5</v>
      </c>
      <c r="G1213" t="s">
        <v>22</v>
      </c>
      <c r="H1213">
        <v>1140163</v>
      </c>
      <c r="I1213">
        <v>1141332</v>
      </c>
      <c r="J1213" t="s">
        <v>73</v>
      </c>
      <c r="K1213" t="s">
        <v>4227</v>
      </c>
      <c r="L1213" t="s">
        <v>4227</v>
      </c>
      <c r="N1213" t="s">
        <v>4228</v>
      </c>
      <c r="Q1213" t="s">
        <v>4225</v>
      </c>
      <c r="R1213">
        <v>1170</v>
      </c>
      <c r="S1213">
        <v>389</v>
      </c>
    </row>
    <row r="1214" spans="1:20">
      <c r="A1214" t="s">
        <v>26</v>
      </c>
      <c r="C1214" t="s">
        <v>20</v>
      </c>
      <c r="D1214" t="s">
        <v>21</v>
      </c>
      <c r="E1214" t="s">
        <v>5</v>
      </c>
      <c r="G1214" t="s">
        <v>22</v>
      </c>
      <c r="H1214">
        <v>1141348</v>
      </c>
      <c r="I1214">
        <v>1143054</v>
      </c>
      <c r="J1214" t="s">
        <v>73</v>
      </c>
      <c r="K1214" t="s">
        <v>4231</v>
      </c>
      <c r="L1214" t="s">
        <v>4231</v>
      </c>
      <c r="N1214" t="s">
        <v>4232</v>
      </c>
      <c r="Q1214" t="s">
        <v>4229</v>
      </c>
      <c r="R1214">
        <v>1707</v>
      </c>
      <c r="S1214">
        <v>568</v>
      </c>
    </row>
    <row r="1215" spans="1:20">
      <c r="A1215" t="s">
        <v>26</v>
      </c>
      <c r="C1215" t="s">
        <v>20</v>
      </c>
      <c r="D1215" t="s">
        <v>21</v>
      </c>
      <c r="E1215" t="s">
        <v>5</v>
      </c>
      <c r="G1215" t="s">
        <v>22</v>
      </c>
      <c r="H1215">
        <v>1143066</v>
      </c>
      <c r="I1215">
        <v>1143380</v>
      </c>
      <c r="J1215" t="s">
        <v>73</v>
      </c>
      <c r="K1215" t="s">
        <v>4235</v>
      </c>
      <c r="L1215" t="s">
        <v>4235</v>
      </c>
      <c r="N1215" t="s">
        <v>4236</v>
      </c>
      <c r="Q1215" t="s">
        <v>4233</v>
      </c>
      <c r="R1215">
        <v>315</v>
      </c>
      <c r="S1215">
        <v>104</v>
      </c>
    </row>
    <row r="1216" spans="1:20">
      <c r="A1216" t="s">
        <v>26</v>
      </c>
      <c r="C1216" t="s">
        <v>20</v>
      </c>
      <c r="D1216" t="s">
        <v>21</v>
      </c>
      <c r="E1216" t="s">
        <v>5</v>
      </c>
      <c r="G1216" t="s">
        <v>22</v>
      </c>
      <c r="H1216">
        <v>1143444</v>
      </c>
      <c r="I1216">
        <v>1144844</v>
      </c>
      <c r="J1216" t="s">
        <v>73</v>
      </c>
      <c r="K1216" t="s">
        <v>4239</v>
      </c>
      <c r="L1216" t="s">
        <v>4239</v>
      </c>
      <c r="N1216" t="s">
        <v>4240</v>
      </c>
      <c r="Q1216" t="s">
        <v>4237</v>
      </c>
      <c r="R1216">
        <v>1401</v>
      </c>
      <c r="S1216">
        <v>466</v>
      </c>
    </row>
    <row r="1217" spans="1:19">
      <c r="A1217" t="s">
        <v>26</v>
      </c>
      <c r="C1217" t="s">
        <v>20</v>
      </c>
      <c r="D1217" t="s">
        <v>21</v>
      </c>
      <c r="E1217" t="s">
        <v>5</v>
      </c>
      <c r="G1217" t="s">
        <v>22</v>
      </c>
      <c r="H1217">
        <v>1145097</v>
      </c>
      <c r="I1217">
        <v>1145858</v>
      </c>
      <c r="J1217" t="s">
        <v>23</v>
      </c>
      <c r="K1217" t="s">
        <v>4243</v>
      </c>
      <c r="L1217" t="s">
        <v>4243</v>
      </c>
      <c r="N1217" t="s">
        <v>4244</v>
      </c>
      <c r="Q1217" t="s">
        <v>4241</v>
      </c>
      <c r="R1217">
        <v>762</v>
      </c>
      <c r="S1217">
        <v>253</v>
      </c>
    </row>
    <row r="1218" spans="1:19">
      <c r="A1218" t="s">
        <v>26</v>
      </c>
      <c r="C1218" t="s">
        <v>20</v>
      </c>
      <c r="D1218" t="s">
        <v>21</v>
      </c>
      <c r="E1218" t="s">
        <v>5</v>
      </c>
      <c r="G1218" t="s">
        <v>22</v>
      </c>
      <c r="H1218">
        <v>1145876</v>
      </c>
      <c r="I1218">
        <v>1146559</v>
      </c>
      <c r="J1218" t="s">
        <v>23</v>
      </c>
      <c r="K1218" t="s">
        <v>4247</v>
      </c>
      <c r="L1218" t="s">
        <v>4247</v>
      </c>
      <c r="N1218" t="s">
        <v>4248</v>
      </c>
      <c r="Q1218" t="s">
        <v>4245</v>
      </c>
      <c r="R1218">
        <v>684</v>
      </c>
      <c r="S1218">
        <v>227</v>
      </c>
    </row>
    <row r="1219" spans="1:19">
      <c r="A1219" t="s">
        <v>26</v>
      </c>
      <c r="C1219" t="s">
        <v>20</v>
      </c>
      <c r="D1219" t="s">
        <v>21</v>
      </c>
      <c r="E1219" t="s">
        <v>5</v>
      </c>
      <c r="G1219" t="s">
        <v>22</v>
      </c>
      <c r="H1219">
        <v>1146867</v>
      </c>
      <c r="I1219">
        <v>1148057</v>
      </c>
      <c r="J1219" t="s">
        <v>23</v>
      </c>
      <c r="K1219" t="s">
        <v>4251</v>
      </c>
      <c r="L1219" t="s">
        <v>4251</v>
      </c>
      <c r="N1219" t="s">
        <v>4252</v>
      </c>
      <c r="Q1219" t="s">
        <v>4249</v>
      </c>
      <c r="R1219">
        <v>1191</v>
      </c>
      <c r="S1219">
        <v>396</v>
      </c>
    </row>
    <row r="1220" spans="1:19">
      <c r="A1220" t="s">
        <v>26</v>
      </c>
      <c r="C1220" t="s">
        <v>20</v>
      </c>
      <c r="D1220" t="s">
        <v>21</v>
      </c>
      <c r="E1220" t="s">
        <v>5</v>
      </c>
      <c r="G1220" t="s">
        <v>22</v>
      </c>
      <c r="H1220">
        <v>1148298</v>
      </c>
      <c r="I1220">
        <v>1148630</v>
      </c>
      <c r="J1220" t="s">
        <v>73</v>
      </c>
      <c r="K1220" t="s">
        <v>4255</v>
      </c>
      <c r="L1220" t="s">
        <v>4255</v>
      </c>
      <c r="N1220" t="s">
        <v>36</v>
      </c>
      <c r="Q1220" t="s">
        <v>4253</v>
      </c>
      <c r="R1220">
        <v>333</v>
      </c>
      <c r="S1220">
        <v>110</v>
      </c>
    </row>
    <row r="1221" spans="1:19">
      <c r="A1221" t="s">
        <v>26</v>
      </c>
      <c r="C1221" t="s">
        <v>20</v>
      </c>
      <c r="D1221" t="s">
        <v>21</v>
      </c>
      <c r="E1221" t="s">
        <v>5</v>
      </c>
      <c r="G1221" t="s">
        <v>22</v>
      </c>
      <c r="H1221">
        <v>1148732</v>
      </c>
      <c r="I1221">
        <v>1149367</v>
      </c>
      <c r="J1221" t="s">
        <v>23</v>
      </c>
      <c r="K1221" t="s">
        <v>4258</v>
      </c>
      <c r="L1221" t="s">
        <v>4258</v>
      </c>
      <c r="N1221" t="s">
        <v>536</v>
      </c>
      <c r="Q1221" t="s">
        <v>4256</v>
      </c>
      <c r="R1221">
        <v>636</v>
      </c>
      <c r="S1221">
        <v>211</v>
      </c>
    </row>
    <row r="1222" spans="1:19">
      <c r="A1222" t="s">
        <v>26</v>
      </c>
      <c r="C1222" t="s">
        <v>20</v>
      </c>
      <c r="D1222" t="s">
        <v>21</v>
      </c>
      <c r="E1222" t="s">
        <v>5</v>
      </c>
      <c r="G1222" t="s">
        <v>22</v>
      </c>
      <c r="H1222">
        <v>1149412</v>
      </c>
      <c r="I1222">
        <v>1149594</v>
      </c>
      <c r="J1222" t="s">
        <v>73</v>
      </c>
      <c r="K1222" t="s">
        <v>4260</v>
      </c>
      <c r="L1222" t="s">
        <v>4260</v>
      </c>
      <c r="N1222" t="s">
        <v>36</v>
      </c>
      <c r="Q1222" t="s">
        <v>4259</v>
      </c>
      <c r="R1222">
        <v>183</v>
      </c>
      <c r="S1222">
        <v>60</v>
      </c>
    </row>
    <row r="1223" spans="1:19">
      <c r="A1223" t="s">
        <v>26</v>
      </c>
      <c r="C1223" t="s">
        <v>20</v>
      </c>
      <c r="D1223" t="s">
        <v>21</v>
      </c>
      <c r="E1223" t="s">
        <v>5</v>
      </c>
      <c r="G1223" t="s">
        <v>22</v>
      </c>
      <c r="H1223">
        <v>1149707</v>
      </c>
      <c r="I1223">
        <v>1149880</v>
      </c>
      <c r="J1223" t="s">
        <v>73</v>
      </c>
      <c r="K1223" t="s">
        <v>4263</v>
      </c>
      <c r="L1223" t="s">
        <v>4263</v>
      </c>
      <c r="N1223" t="s">
        <v>4264</v>
      </c>
      <c r="Q1223" t="s">
        <v>4261</v>
      </c>
      <c r="R1223">
        <v>174</v>
      </c>
      <c r="S1223">
        <v>57</v>
      </c>
    </row>
    <row r="1224" spans="1:19">
      <c r="A1224" t="s">
        <v>26</v>
      </c>
      <c r="C1224" t="s">
        <v>20</v>
      </c>
      <c r="D1224" t="s">
        <v>21</v>
      </c>
      <c r="E1224" t="s">
        <v>5</v>
      </c>
      <c r="G1224" t="s">
        <v>22</v>
      </c>
      <c r="H1224">
        <v>1149924</v>
      </c>
      <c r="I1224">
        <v>1150325</v>
      </c>
      <c r="J1224" t="s">
        <v>73</v>
      </c>
      <c r="K1224" t="s">
        <v>4267</v>
      </c>
      <c r="L1224" t="s">
        <v>4267</v>
      </c>
      <c r="N1224" t="s">
        <v>36</v>
      </c>
      <c r="Q1224" t="s">
        <v>4265</v>
      </c>
      <c r="R1224">
        <v>402</v>
      </c>
      <c r="S1224">
        <v>133</v>
      </c>
    </row>
    <row r="1225" spans="1:19">
      <c r="A1225" t="s">
        <v>26</v>
      </c>
      <c r="C1225" t="s">
        <v>20</v>
      </c>
      <c r="D1225" t="s">
        <v>21</v>
      </c>
      <c r="E1225" t="s">
        <v>5</v>
      </c>
      <c r="G1225" t="s">
        <v>22</v>
      </c>
      <c r="H1225">
        <v>1150423</v>
      </c>
      <c r="I1225">
        <v>1150992</v>
      </c>
      <c r="J1225" t="s">
        <v>73</v>
      </c>
      <c r="K1225" t="s">
        <v>4270</v>
      </c>
      <c r="L1225" t="s">
        <v>4270</v>
      </c>
      <c r="N1225" t="s">
        <v>36</v>
      </c>
      <c r="Q1225" t="s">
        <v>4268</v>
      </c>
      <c r="R1225">
        <v>570</v>
      </c>
      <c r="S1225">
        <v>189</v>
      </c>
    </row>
    <row r="1226" spans="1:19">
      <c r="A1226" t="s">
        <v>26</v>
      </c>
      <c r="C1226" t="s">
        <v>20</v>
      </c>
      <c r="D1226" t="s">
        <v>21</v>
      </c>
      <c r="E1226" t="s">
        <v>5</v>
      </c>
      <c r="G1226" t="s">
        <v>22</v>
      </c>
      <c r="H1226">
        <v>1151114</v>
      </c>
      <c r="I1226">
        <v>1154071</v>
      </c>
      <c r="J1226" t="s">
        <v>23</v>
      </c>
      <c r="K1226" t="s">
        <v>4273</v>
      </c>
      <c r="L1226" t="s">
        <v>4273</v>
      </c>
      <c r="N1226" t="s">
        <v>4274</v>
      </c>
      <c r="Q1226" t="s">
        <v>4271</v>
      </c>
      <c r="R1226">
        <v>2958</v>
      </c>
      <c r="S1226">
        <v>985</v>
      </c>
    </row>
    <row r="1227" spans="1:19">
      <c r="A1227" t="s">
        <v>26</v>
      </c>
      <c r="C1227" t="s">
        <v>20</v>
      </c>
      <c r="D1227" t="s">
        <v>21</v>
      </c>
      <c r="E1227" t="s">
        <v>5</v>
      </c>
      <c r="G1227" t="s">
        <v>22</v>
      </c>
      <c r="H1227">
        <v>1154064</v>
      </c>
      <c r="I1227">
        <v>1154606</v>
      </c>
      <c r="J1227" t="s">
        <v>23</v>
      </c>
      <c r="K1227" t="s">
        <v>4277</v>
      </c>
      <c r="L1227" t="s">
        <v>4277</v>
      </c>
      <c r="N1227" t="s">
        <v>36</v>
      </c>
      <c r="Q1227" t="s">
        <v>4275</v>
      </c>
      <c r="R1227">
        <v>543</v>
      </c>
      <c r="S1227">
        <v>180</v>
      </c>
    </row>
    <row r="1228" spans="1:19">
      <c r="A1228" t="s">
        <v>26</v>
      </c>
      <c r="C1228" t="s">
        <v>20</v>
      </c>
      <c r="D1228" t="s">
        <v>21</v>
      </c>
      <c r="E1228" t="s">
        <v>5</v>
      </c>
      <c r="G1228" t="s">
        <v>22</v>
      </c>
      <c r="H1228">
        <v>1154814</v>
      </c>
      <c r="I1228">
        <v>1156034</v>
      </c>
      <c r="J1228" t="s">
        <v>23</v>
      </c>
      <c r="K1228" t="s">
        <v>4280</v>
      </c>
      <c r="L1228" t="s">
        <v>4280</v>
      </c>
      <c r="N1228" t="s">
        <v>4281</v>
      </c>
      <c r="Q1228" t="s">
        <v>4278</v>
      </c>
      <c r="R1228">
        <v>1221</v>
      </c>
      <c r="S1228">
        <v>406</v>
      </c>
    </row>
    <row r="1229" spans="1:19">
      <c r="A1229" t="s">
        <v>26</v>
      </c>
      <c r="C1229" t="s">
        <v>20</v>
      </c>
      <c r="D1229" t="s">
        <v>21</v>
      </c>
      <c r="E1229" t="s">
        <v>5</v>
      </c>
      <c r="G1229" t="s">
        <v>22</v>
      </c>
      <c r="H1229">
        <v>1156031</v>
      </c>
      <c r="I1229">
        <v>1157215</v>
      </c>
      <c r="J1229" t="s">
        <v>23</v>
      </c>
      <c r="K1229" t="s">
        <v>4284</v>
      </c>
      <c r="L1229" t="s">
        <v>4284</v>
      </c>
      <c r="N1229" t="s">
        <v>2138</v>
      </c>
      <c r="Q1229" t="s">
        <v>4282</v>
      </c>
      <c r="R1229">
        <v>1185</v>
      </c>
      <c r="S1229">
        <v>394</v>
      </c>
    </row>
    <row r="1230" spans="1:19">
      <c r="A1230" t="s">
        <v>26</v>
      </c>
      <c r="C1230" t="s">
        <v>20</v>
      </c>
      <c r="D1230" t="s">
        <v>21</v>
      </c>
      <c r="E1230" t="s">
        <v>5</v>
      </c>
      <c r="G1230" t="s">
        <v>22</v>
      </c>
      <c r="H1230">
        <v>1157254</v>
      </c>
      <c r="I1230">
        <v>1157439</v>
      </c>
      <c r="J1230" t="s">
        <v>73</v>
      </c>
      <c r="K1230" t="s">
        <v>4287</v>
      </c>
      <c r="L1230" t="s">
        <v>4287</v>
      </c>
      <c r="N1230" t="s">
        <v>36</v>
      </c>
      <c r="Q1230" t="s">
        <v>4285</v>
      </c>
      <c r="R1230">
        <v>186</v>
      </c>
      <c r="S1230">
        <v>61</v>
      </c>
    </row>
    <row r="1231" spans="1:19">
      <c r="A1231" t="s">
        <v>26</v>
      </c>
      <c r="C1231" t="s">
        <v>20</v>
      </c>
      <c r="D1231" t="s">
        <v>21</v>
      </c>
      <c r="E1231" t="s">
        <v>5</v>
      </c>
      <c r="G1231" t="s">
        <v>22</v>
      </c>
      <c r="H1231">
        <v>1157615</v>
      </c>
      <c r="I1231">
        <v>1158433</v>
      </c>
      <c r="J1231" t="s">
        <v>23</v>
      </c>
      <c r="K1231" t="s">
        <v>4290</v>
      </c>
      <c r="L1231" t="s">
        <v>4290</v>
      </c>
      <c r="N1231" t="s">
        <v>4291</v>
      </c>
      <c r="Q1231" t="s">
        <v>4288</v>
      </c>
      <c r="R1231">
        <v>819</v>
      </c>
      <c r="S1231">
        <v>272</v>
      </c>
    </row>
    <row r="1232" spans="1:19">
      <c r="A1232" t="s">
        <v>26</v>
      </c>
      <c r="C1232" t="s">
        <v>20</v>
      </c>
      <c r="D1232" t="s">
        <v>21</v>
      </c>
      <c r="E1232" t="s">
        <v>5</v>
      </c>
      <c r="G1232" t="s">
        <v>22</v>
      </c>
      <c r="H1232">
        <v>1158459</v>
      </c>
      <c r="I1232">
        <v>1159220</v>
      </c>
      <c r="J1232" t="s">
        <v>73</v>
      </c>
      <c r="K1232" t="s">
        <v>4294</v>
      </c>
      <c r="L1232" t="s">
        <v>4294</v>
      </c>
      <c r="N1232" t="s">
        <v>4295</v>
      </c>
      <c r="Q1232" t="s">
        <v>4292</v>
      </c>
      <c r="R1232">
        <v>762</v>
      </c>
      <c r="S1232">
        <v>253</v>
      </c>
    </row>
    <row r="1233" spans="1:20">
      <c r="A1233" t="s">
        <v>26</v>
      </c>
      <c r="C1233" t="s">
        <v>20</v>
      </c>
      <c r="D1233" t="s">
        <v>21</v>
      </c>
      <c r="E1233" t="s">
        <v>5</v>
      </c>
      <c r="G1233" t="s">
        <v>22</v>
      </c>
      <c r="H1233">
        <v>1159222</v>
      </c>
      <c r="I1233">
        <v>1159959</v>
      </c>
      <c r="J1233" t="s">
        <v>73</v>
      </c>
      <c r="K1233" t="s">
        <v>4298</v>
      </c>
      <c r="L1233" t="s">
        <v>4298</v>
      </c>
      <c r="N1233" t="s">
        <v>4299</v>
      </c>
      <c r="Q1233" t="s">
        <v>4296</v>
      </c>
      <c r="R1233">
        <v>738</v>
      </c>
      <c r="S1233">
        <v>245</v>
      </c>
    </row>
    <row r="1234" spans="1:20">
      <c r="A1234" t="s">
        <v>26</v>
      </c>
      <c r="C1234" t="s">
        <v>20</v>
      </c>
      <c r="D1234" t="s">
        <v>21</v>
      </c>
      <c r="E1234" t="s">
        <v>5</v>
      </c>
      <c r="G1234" t="s">
        <v>22</v>
      </c>
      <c r="H1234">
        <v>1159985</v>
      </c>
      <c r="I1234">
        <v>1160968</v>
      </c>
      <c r="J1234" t="s">
        <v>73</v>
      </c>
      <c r="K1234" t="s">
        <v>4302</v>
      </c>
      <c r="L1234" t="s">
        <v>4302</v>
      </c>
      <c r="N1234" t="s">
        <v>288</v>
      </c>
      <c r="Q1234" t="s">
        <v>4300</v>
      </c>
      <c r="R1234">
        <v>984</v>
      </c>
      <c r="S1234">
        <v>327</v>
      </c>
    </row>
    <row r="1235" spans="1:20">
      <c r="A1235" t="s">
        <v>26</v>
      </c>
      <c r="C1235" t="s">
        <v>20</v>
      </c>
      <c r="D1235" t="s">
        <v>21</v>
      </c>
      <c r="E1235" t="s">
        <v>5</v>
      </c>
      <c r="G1235" t="s">
        <v>22</v>
      </c>
      <c r="H1235">
        <v>1161098</v>
      </c>
      <c r="I1235">
        <v>1161595</v>
      </c>
      <c r="J1235" t="s">
        <v>23</v>
      </c>
      <c r="K1235" t="s">
        <v>4305</v>
      </c>
      <c r="L1235" t="s">
        <v>4305</v>
      </c>
      <c r="N1235" t="s">
        <v>36</v>
      </c>
      <c r="Q1235" t="s">
        <v>4303</v>
      </c>
      <c r="R1235">
        <v>498</v>
      </c>
      <c r="S1235">
        <v>165</v>
      </c>
    </row>
    <row r="1236" spans="1:20">
      <c r="A1236" t="s">
        <v>26</v>
      </c>
      <c r="C1236" t="s">
        <v>20</v>
      </c>
      <c r="D1236" t="s">
        <v>21</v>
      </c>
      <c r="E1236" t="s">
        <v>5</v>
      </c>
      <c r="G1236" t="s">
        <v>22</v>
      </c>
      <c r="H1236">
        <v>1161983</v>
      </c>
      <c r="I1236">
        <v>1162399</v>
      </c>
      <c r="J1236" t="s">
        <v>23</v>
      </c>
      <c r="K1236" t="s">
        <v>4308</v>
      </c>
      <c r="L1236" t="s">
        <v>4308</v>
      </c>
      <c r="N1236" t="s">
        <v>36</v>
      </c>
      <c r="Q1236" t="s">
        <v>4306</v>
      </c>
      <c r="R1236">
        <v>417</v>
      </c>
      <c r="S1236">
        <v>138</v>
      </c>
    </row>
    <row r="1237" spans="1:20">
      <c r="A1237" t="s">
        <v>26</v>
      </c>
      <c r="C1237" t="s">
        <v>20</v>
      </c>
      <c r="D1237" t="s">
        <v>21</v>
      </c>
      <c r="E1237" t="s">
        <v>5</v>
      </c>
      <c r="G1237" t="s">
        <v>22</v>
      </c>
      <c r="H1237">
        <v>1162439</v>
      </c>
      <c r="I1237">
        <v>1163617</v>
      </c>
      <c r="J1237" t="s">
        <v>23</v>
      </c>
      <c r="K1237" t="s">
        <v>4311</v>
      </c>
      <c r="L1237" t="s">
        <v>4311</v>
      </c>
      <c r="N1237" t="s">
        <v>4312</v>
      </c>
      <c r="Q1237" t="s">
        <v>4309</v>
      </c>
      <c r="R1237">
        <v>1179</v>
      </c>
      <c r="S1237">
        <v>392</v>
      </c>
    </row>
    <row r="1238" spans="1:20">
      <c r="A1238" t="s">
        <v>26</v>
      </c>
      <c r="C1238" t="s">
        <v>20</v>
      </c>
      <c r="D1238" t="s">
        <v>21</v>
      </c>
      <c r="E1238" t="s">
        <v>5</v>
      </c>
      <c r="G1238" t="s">
        <v>22</v>
      </c>
      <c r="H1238">
        <v>1163818</v>
      </c>
      <c r="I1238">
        <v>1165203</v>
      </c>
      <c r="J1238" t="s">
        <v>23</v>
      </c>
      <c r="K1238" t="s">
        <v>4315</v>
      </c>
      <c r="L1238" t="s">
        <v>4315</v>
      </c>
      <c r="N1238" t="s">
        <v>4316</v>
      </c>
      <c r="Q1238" t="s">
        <v>4313</v>
      </c>
      <c r="R1238">
        <v>1386</v>
      </c>
      <c r="S1238">
        <v>461</v>
      </c>
    </row>
    <row r="1239" spans="1:20">
      <c r="A1239" t="s">
        <v>26</v>
      </c>
      <c r="C1239" t="s">
        <v>20</v>
      </c>
      <c r="D1239" t="s">
        <v>21</v>
      </c>
      <c r="E1239" t="s">
        <v>5</v>
      </c>
      <c r="G1239" t="s">
        <v>22</v>
      </c>
      <c r="H1239">
        <v>1165228</v>
      </c>
      <c r="I1239">
        <v>1166619</v>
      </c>
      <c r="J1239" t="s">
        <v>23</v>
      </c>
      <c r="K1239" t="s">
        <v>4319</v>
      </c>
      <c r="L1239" t="s">
        <v>4319</v>
      </c>
      <c r="N1239" t="s">
        <v>772</v>
      </c>
      <c r="Q1239" t="s">
        <v>4317</v>
      </c>
      <c r="R1239">
        <v>1392</v>
      </c>
      <c r="S1239">
        <v>463</v>
      </c>
    </row>
    <row r="1240" spans="1:20">
      <c r="A1240" t="s">
        <v>26</v>
      </c>
      <c r="C1240" t="s">
        <v>20</v>
      </c>
      <c r="D1240" t="s">
        <v>21</v>
      </c>
      <c r="E1240" t="s">
        <v>5</v>
      </c>
      <c r="G1240" t="s">
        <v>22</v>
      </c>
      <c r="H1240">
        <v>1166690</v>
      </c>
      <c r="I1240">
        <v>1167688</v>
      </c>
      <c r="J1240" t="s">
        <v>23</v>
      </c>
      <c r="K1240" t="s">
        <v>4322</v>
      </c>
      <c r="L1240" t="s">
        <v>4322</v>
      </c>
      <c r="N1240" t="s">
        <v>2811</v>
      </c>
      <c r="Q1240" t="s">
        <v>4320</v>
      </c>
      <c r="R1240">
        <v>999</v>
      </c>
      <c r="S1240">
        <v>332</v>
      </c>
    </row>
    <row r="1241" spans="1:20">
      <c r="A1241" t="s">
        <v>26</v>
      </c>
      <c r="C1241" t="s">
        <v>20</v>
      </c>
      <c r="D1241" t="s">
        <v>21</v>
      </c>
      <c r="E1241" t="s">
        <v>5</v>
      </c>
      <c r="G1241" t="s">
        <v>22</v>
      </c>
      <c r="H1241">
        <v>1167762</v>
      </c>
      <c r="I1241">
        <v>1169207</v>
      </c>
      <c r="J1241" t="s">
        <v>23</v>
      </c>
      <c r="K1241" t="s">
        <v>4325</v>
      </c>
      <c r="L1241" t="s">
        <v>4325</v>
      </c>
      <c r="N1241" t="s">
        <v>4326</v>
      </c>
      <c r="Q1241" t="s">
        <v>4323</v>
      </c>
      <c r="R1241">
        <v>1446</v>
      </c>
      <c r="S1241">
        <v>481</v>
      </c>
    </row>
    <row r="1242" spans="1:20">
      <c r="A1242" t="s">
        <v>26</v>
      </c>
      <c r="C1242" t="s">
        <v>20</v>
      </c>
      <c r="D1242" t="s">
        <v>21</v>
      </c>
      <c r="E1242" t="s">
        <v>5</v>
      </c>
      <c r="G1242" t="s">
        <v>22</v>
      </c>
      <c r="H1242">
        <v>1169204</v>
      </c>
      <c r="I1242">
        <v>1170697</v>
      </c>
      <c r="J1242" t="s">
        <v>23</v>
      </c>
      <c r="K1242" t="s">
        <v>4329</v>
      </c>
      <c r="L1242" t="s">
        <v>4329</v>
      </c>
      <c r="N1242" t="s">
        <v>4330</v>
      </c>
      <c r="Q1242" t="s">
        <v>4327</v>
      </c>
      <c r="R1242">
        <v>1494</v>
      </c>
      <c r="S1242">
        <v>497</v>
      </c>
    </row>
    <row r="1243" spans="1:20">
      <c r="A1243" t="s">
        <v>26</v>
      </c>
      <c r="C1243" t="s">
        <v>20</v>
      </c>
      <c r="D1243" t="s">
        <v>21</v>
      </c>
      <c r="E1243" t="s">
        <v>5</v>
      </c>
      <c r="G1243" t="s">
        <v>22</v>
      </c>
      <c r="H1243">
        <v>1170881</v>
      </c>
      <c r="I1243">
        <v>1171552</v>
      </c>
      <c r="J1243" t="s">
        <v>23</v>
      </c>
      <c r="K1243" t="s">
        <v>4333</v>
      </c>
      <c r="L1243" t="s">
        <v>4333</v>
      </c>
      <c r="N1243" t="s">
        <v>916</v>
      </c>
      <c r="Q1243" t="s">
        <v>4331</v>
      </c>
      <c r="R1243">
        <v>672</v>
      </c>
      <c r="S1243">
        <v>223</v>
      </c>
    </row>
    <row r="1244" spans="1:20">
      <c r="A1244" t="s">
        <v>26</v>
      </c>
      <c r="C1244" t="s">
        <v>20</v>
      </c>
      <c r="D1244" t="s">
        <v>21</v>
      </c>
      <c r="E1244" t="s">
        <v>5</v>
      </c>
      <c r="G1244" t="s">
        <v>22</v>
      </c>
      <c r="H1244">
        <v>1171549</v>
      </c>
      <c r="I1244">
        <v>1172907</v>
      </c>
      <c r="J1244" t="s">
        <v>23</v>
      </c>
      <c r="K1244" t="s">
        <v>4336</v>
      </c>
      <c r="L1244" t="s">
        <v>4336</v>
      </c>
      <c r="N1244" t="s">
        <v>912</v>
      </c>
      <c r="Q1244" t="s">
        <v>4334</v>
      </c>
      <c r="R1244">
        <v>1359</v>
      </c>
      <c r="S1244">
        <v>452</v>
      </c>
    </row>
    <row r="1245" spans="1:20">
      <c r="A1245" t="s">
        <v>26</v>
      </c>
      <c r="C1245" t="s">
        <v>20</v>
      </c>
      <c r="D1245" t="s">
        <v>21</v>
      </c>
      <c r="E1245" t="s">
        <v>5</v>
      </c>
      <c r="G1245" t="s">
        <v>22</v>
      </c>
      <c r="H1245">
        <v>1173027</v>
      </c>
      <c r="I1245">
        <v>1173209</v>
      </c>
      <c r="J1245" t="s">
        <v>23</v>
      </c>
      <c r="N1245" t="s">
        <v>1752</v>
      </c>
      <c r="Q1245" t="s">
        <v>4337</v>
      </c>
      <c r="R1245">
        <v>183</v>
      </c>
      <c r="T1245" t="s">
        <v>1292</v>
      </c>
    </row>
    <row r="1246" spans="1:20">
      <c r="A1246" t="s">
        <v>26</v>
      </c>
      <c r="C1246" t="s">
        <v>20</v>
      </c>
      <c r="D1246" t="s">
        <v>21</v>
      </c>
      <c r="E1246" t="s">
        <v>5</v>
      </c>
      <c r="G1246" t="s">
        <v>22</v>
      </c>
      <c r="H1246">
        <v>1173369</v>
      </c>
      <c r="I1246">
        <v>1173560</v>
      </c>
      <c r="J1246" t="s">
        <v>23</v>
      </c>
      <c r="K1246" t="s">
        <v>4341</v>
      </c>
      <c r="L1246" t="s">
        <v>4341</v>
      </c>
      <c r="N1246" t="s">
        <v>36</v>
      </c>
      <c r="Q1246" t="s">
        <v>4339</v>
      </c>
      <c r="R1246">
        <v>192</v>
      </c>
      <c r="S1246">
        <v>63</v>
      </c>
    </row>
    <row r="1247" spans="1:20">
      <c r="A1247" t="s">
        <v>26</v>
      </c>
      <c r="C1247" t="s">
        <v>20</v>
      </c>
      <c r="D1247" t="s">
        <v>21</v>
      </c>
      <c r="E1247" t="s">
        <v>5</v>
      </c>
      <c r="G1247" t="s">
        <v>22</v>
      </c>
      <c r="H1247">
        <v>1173636</v>
      </c>
      <c r="I1247">
        <v>1174400</v>
      </c>
      <c r="J1247" t="s">
        <v>73</v>
      </c>
      <c r="K1247" t="s">
        <v>4344</v>
      </c>
      <c r="L1247" t="s">
        <v>4344</v>
      </c>
      <c r="N1247" t="s">
        <v>1926</v>
      </c>
      <c r="Q1247" t="s">
        <v>4342</v>
      </c>
      <c r="R1247">
        <v>765</v>
      </c>
      <c r="S1247">
        <v>254</v>
      </c>
    </row>
    <row r="1248" spans="1:20">
      <c r="A1248" t="s">
        <v>26</v>
      </c>
      <c r="C1248" t="s">
        <v>20</v>
      </c>
      <c r="D1248" t="s">
        <v>21</v>
      </c>
      <c r="E1248" t="s">
        <v>5</v>
      </c>
      <c r="G1248" t="s">
        <v>22</v>
      </c>
      <c r="H1248">
        <v>1174549</v>
      </c>
      <c r="I1248">
        <v>1175016</v>
      </c>
      <c r="J1248" t="s">
        <v>73</v>
      </c>
      <c r="K1248" t="s">
        <v>4347</v>
      </c>
      <c r="L1248" t="s">
        <v>4347</v>
      </c>
      <c r="N1248" t="s">
        <v>36</v>
      </c>
      <c r="Q1248" t="s">
        <v>4345</v>
      </c>
      <c r="R1248">
        <v>468</v>
      </c>
      <c r="S1248">
        <v>155</v>
      </c>
    </row>
    <row r="1249" spans="1:19">
      <c r="A1249" t="s">
        <v>26</v>
      </c>
      <c r="C1249" t="s">
        <v>20</v>
      </c>
      <c r="D1249" t="s">
        <v>21</v>
      </c>
      <c r="E1249" t="s">
        <v>5</v>
      </c>
      <c r="G1249" t="s">
        <v>22</v>
      </c>
      <c r="H1249">
        <v>1175227</v>
      </c>
      <c r="I1249">
        <v>1176357</v>
      </c>
      <c r="J1249" t="s">
        <v>23</v>
      </c>
      <c r="K1249" t="s">
        <v>4350</v>
      </c>
      <c r="L1249" t="s">
        <v>4350</v>
      </c>
      <c r="N1249" t="s">
        <v>1135</v>
      </c>
      <c r="Q1249" t="s">
        <v>4348</v>
      </c>
      <c r="R1249">
        <v>1131</v>
      </c>
      <c r="S1249">
        <v>376</v>
      </c>
    </row>
    <row r="1250" spans="1:19">
      <c r="A1250" t="s">
        <v>26</v>
      </c>
      <c r="C1250" t="s">
        <v>20</v>
      </c>
      <c r="D1250" t="s">
        <v>21</v>
      </c>
      <c r="E1250" t="s">
        <v>5</v>
      </c>
      <c r="G1250" t="s">
        <v>22</v>
      </c>
      <c r="H1250">
        <v>1176624</v>
      </c>
      <c r="I1250">
        <v>1177571</v>
      </c>
      <c r="J1250" t="s">
        <v>23</v>
      </c>
      <c r="K1250" t="s">
        <v>4353</v>
      </c>
      <c r="L1250" t="s">
        <v>4353</v>
      </c>
      <c r="N1250" t="s">
        <v>1660</v>
      </c>
      <c r="Q1250" t="s">
        <v>4351</v>
      </c>
      <c r="R1250">
        <v>948</v>
      </c>
      <c r="S1250">
        <v>315</v>
      </c>
    </row>
    <row r="1251" spans="1:19">
      <c r="A1251" t="s">
        <v>26</v>
      </c>
      <c r="C1251" t="s">
        <v>20</v>
      </c>
      <c r="D1251" t="s">
        <v>21</v>
      </c>
      <c r="E1251" t="s">
        <v>5</v>
      </c>
      <c r="G1251" t="s">
        <v>22</v>
      </c>
      <c r="H1251">
        <v>1177609</v>
      </c>
      <c r="I1251">
        <v>1177986</v>
      </c>
      <c r="J1251" t="s">
        <v>73</v>
      </c>
      <c r="K1251" t="s">
        <v>4356</v>
      </c>
      <c r="L1251" t="s">
        <v>4356</v>
      </c>
      <c r="N1251" t="s">
        <v>36</v>
      </c>
      <c r="Q1251" t="s">
        <v>4354</v>
      </c>
      <c r="R1251">
        <v>378</v>
      </c>
      <c r="S1251">
        <v>125</v>
      </c>
    </row>
    <row r="1252" spans="1:19">
      <c r="A1252" t="s">
        <v>26</v>
      </c>
      <c r="C1252" t="s">
        <v>20</v>
      </c>
      <c r="D1252" t="s">
        <v>21</v>
      </c>
      <c r="E1252" t="s">
        <v>5</v>
      </c>
      <c r="G1252" t="s">
        <v>22</v>
      </c>
      <c r="H1252">
        <v>1178096</v>
      </c>
      <c r="I1252">
        <v>1178701</v>
      </c>
      <c r="J1252" t="s">
        <v>23</v>
      </c>
      <c r="K1252" t="s">
        <v>4359</v>
      </c>
      <c r="L1252" t="s">
        <v>4359</v>
      </c>
      <c r="N1252" t="s">
        <v>36</v>
      </c>
      <c r="Q1252" t="s">
        <v>4357</v>
      </c>
      <c r="R1252">
        <v>606</v>
      </c>
      <c r="S1252">
        <v>201</v>
      </c>
    </row>
    <row r="1253" spans="1:19">
      <c r="A1253" t="s">
        <v>26</v>
      </c>
      <c r="C1253" t="s">
        <v>20</v>
      </c>
      <c r="D1253" t="s">
        <v>21</v>
      </c>
      <c r="E1253" t="s">
        <v>5</v>
      </c>
      <c r="G1253" t="s">
        <v>22</v>
      </c>
      <c r="H1253">
        <v>1178856</v>
      </c>
      <c r="I1253">
        <v>1179446</v>
      </c>
      <c r="J1253" t="s">
        <v>73</v>
      </c>
      <c r="K1253" t="s">
        <v>4362</v>
      </c>
      <c r="L1253" t="s">
        <v>4362</v>
      </c>
      <c r="N1253" t="s">
        <v>4363</v>
      </c>
      <c r="Q1253" t="s">
        <v>4360</v>
      </c>
      <c r="R1253">
        <v>591</v>
      </c>
      <c r="S1253">
        <v>196</v>
      </c>
    </row>
    <row r="1254" spans="1:19">
      <c r="A1254" t="s">
        <v>26</v>
      </c>
      <c r="C1254" t="s">
        <v>20</v>
      </c>
      <c r="D1254" t="s">
        <v>21</v>
      </c>
      <c r="E1254" t="s">
        <v>5</v>
      </c>
      <c r="G1254" t="s">
        <v>22</v>
      </c>
      <c r="H1254">
        <v>1179595</v>
      </c>
      <c r="I1254">
        <v>1179933</v>
      </c>
      <c r="J1254" t="s">
        <v>73</v>
      </c>
      <c r="K1254" t="s">
        <v>4366</v>
      </c>
      <c r="L1254" t="s">
        <v>4366</v>
      </c>
      <c r="N1254" t="s">
        <v>386</v>
      </c>
      <c r="Q1254" t="s">
        <v>4364</v>
      </c>
      <c r="R1254">
        <v>339</v>
      </c>
      <c r="S1254">
        <v>112</v>
      </c>
    </row>
    <row r="1255" spans="1:19">
      <c r="A1255" t="s">
        <v>26</v>
      </c>
      <c r="C1255" t="s">
        <v>20</v>
      </c>
      <c r="D1255" t="s">
        <v>21</v>
      </c>
      <c r="E1255" t="s">
        <v>5</v>
      </c>
      <c r="G1255" t="s">
        <v>22</v>
      </c>
      <c r="H1255">
        <v>1180125</v>
      </c>
      <c r="I1255">
        <v>1180304</v>
      </c>
      <c r="J1255" t="s">
        <v>23</v>
      </c>
      <c r="K1255" t="s">
        <v>4369</v>
      </c>
      <c r="L1255" t="s">
        <v>4369</v>
      </c>
      <c r="N1255" t="s">
        <v>36</v>
      </c>
      <c r="Q1255" t="s">
        <v>4367</v>
      </c>
      <c r="R1255">
        <v>180</v>
      </c>
      <c r="S1255">
        <v>59</v>
      </c>
    </row>
    <row r="1256" spans="1:19">
      <c r="A1256" t="s">
        <v>26</v>
      </c>
      <c r="C1256" t="s">
        <v>20</v>
      </c>
      <c r="D1256" t="s">
        <v>21</v>
      </c>
      <c r="E1256" t="s">
        <v>5</v>
      </c>
      <c r="G1256" t="s">
        <v>22</v>
      </c>
      <c r="H1256">
        <v>1180294</v>
      </c>
      <c r="I1256">
        <v>1181121</v>
      </c>
      <c r="J1256" t="s">
        <v>23</v>
      </c>
      <c r="K1256" t="s">
        <v>4372</v>
      </c>
      <c r="L1256" t="s">
        <v>4372</v>
      </c>
      <c r="N1256" t="s">
        <v>4373</v>
      </c>
      <c r="Q1256" t="s">
        <v>4370</v>
      </c>
      <c r="R1256">
        <v>828</v>
      </c>
      <c r="S1256">
        <v>275</v>
      </c>
    </row>
    <row r="1257" spans="1:19">
      <c r="A1257" t="s">
        <v>26</v>
      </c>
      <c r="C1257" t="s">
        <v>20</v>
      </c>
      <c r="D1257" t="s">
        <v>21</v>
      </c>
      <c r="E1257" t="s">
        <v>5</v>
      </c>
      <c r="G1257" t="s">
        <v>22</v>
      </c>
      <c r="H1257">
        <v>1181021</v>
      </c>
      <c r="I1257">
        <v>1181821</v>
      </c>
      <c r="J1257" t="s">
        <v>23</v>
      </c>
      <c r="K1257" t="s">
        <v>4376</v>
      </c>
      <c r="L1257" t="s">
        <v>4376</v>
      </c>
      <c r="N1257" t="s">
        <v>4377</v>
      </c>
      <c r="Q1257" t="s">
        <v>4374</v>
      </c>
      <c r="R1257">
        <v>801</v>
      </c>
      <c r="S1257">
        <v>266</v>
      </c>
    </row>
    <row r="1258" spans="1:19">
      <c r="A1258" t="s">
        <v>26</v>
      </c>
      <c r="C1258" t="s">
        <v>20</v>
      </c>
      <c r="D1258" t="s">
        <v>21</v>
      </c>
      <c r="E1258" t="s">
        <v>5</v>
      </c>
      <c r="G1258" t="s">
        <v>22</v>
      </c>
      <c r="H1258">
        <v>1182086</v>
      </c>
      <c r="I1258">
        <v>1182427</v>
      </c>
      <c r="J1258" t="s">
        <v>23</v>
      </c>
      <c r="K1258" t="s">
        <v>4380</v>
      </c>
      <c r="L1258" t="s">
        <v>4380</v>
      </c>
      <c r="N1258" t="s">
        <v>36</v>
      </c>
      <c r="Q1258" t="s">
        <v>4378</v>
      </c>
      <c r="R1258">
        <v>342</v>
      </c>
      <c r="S1258">
        <v>113</v>
      </c>
    </row>
    <row r="1259" spans="1:19">
      <c r="A1259" t="s">
        <v>26</v>
      </c>
      <c r="C1259" t="s">
        <v>20</v>
      </c>
      <c r="D1259" t="s">
        <v>21</v>
      </c>
      <c r="E1259" t="s">
        <v>5</v>
      </c>
      <c r="G1259" t="s">
        <v>22</v>
      </c>
      <c r="H1259">
        <v>1182417</v>
      </c>
      <c r="I1259">
        <v>1182620</v>
      </c>
      <c r="J1259" t="s">
        <v>23</v>
      </c>
      <c r="K1259" t="s">
        <v>4383</v>
      </c>
      <c r="L1259" t="s">
        <v>4383</v>
      </c>
      <c r="N1259" t="s">
        <v>36</v>
      </c>
      <c r="Q1259" t="s">
        <v>4381</v>
      </c>
      <c r="R1259">
        <v>204</v>
      </c>
      <c r="S1259">
        <v>67</v>
      </c>
    </row>
    <row r="1260" spans="1:19">
      <c r="A1260" t="s">
        <v>26</v>
      </c>
      <c r="C1260" t="s">
        <v>20</v>
      </c>
      <c r="D1260" t="s">
        <v>21</v>
      </c>
      <c r="E1260" t="s">
        <v>5</v>
      </c>
      <c r="G1260" t="s">
        <v>22</v>
      </c>
      <c r="H1260">
        <v>1182734</v>
      </c>
      <c r="I1260">
        <v>1183246</v>
      </c>
      <c r="J1260" t="s">
        <v>23</v>
      </c>
      <c r="K1260" t="s">
        <v>4386</v>
      </c>
      <c r="L1260" t="s">
        <v>4386</v>
      </c>
      <c r="N1260" t="s">
        <v>4387</v>
      </c>
      <c r="Q1260" t="s">
        <v>4384</v>
      </c>
      <c r="R1260">
        <v>513</v>
      </c>
      <c r="S1260">
        <v>170</v>
      </c>
    </row>
    <row r="1261" spans="1:19">
      <c r="A1261" t="s">
        <v>26</v>
      </c>
      <c r="C1261" t="s">
        <v>20</v>
      </c>
      <c r="D1261" t="s">
        <v>21</v>
      </c>
      <c r="E1261" t="s">
        <v>5</v>
      </c>
      <c r="G1261" t="s">
        <v>22</v>
      </c>
      <c r="H1261">
        <v>1183359</v>
      </c>
      <c r="I1261">
        <v>1184156</v>
      </c>
      <c r="J1261" t="s">
        <v>23</v>
      </c>
      <c r="K1261" t="s">
        <v>4390</v>
      </c>
      <c r="L1261" t="s">
        <v>4390</v>
      </c>
      <c r="N1261" t="s">
        <v>4391</v>
      </c>
      <c r="Q1261" t="s">
        <v>4388</v>
      </c>
      <c r="R1261">
        <v>798</v>
      </c>
      <c r="S1261">
        <v>265</v>
      </c>
    </row>
    <row r="1262" spans="1:19">
      <c r="A1262" t="s">
        <v>26</v>
      </c>
      <c r="C1262" t="s">
        <v>20</v>
      </c>
      <c r="D1262" t="s">
        <v>21</v>
      </c>
      <c r="E1262" t="s">
        <v>5</v>
      </c>
      <c r="G1262" t="s">
        <v>22</v>
      </c>
      <c r="H1262">
        <v>1184153</v>
      </c>
      <c r="I1262">
        <v>1185451</v>
      </c>
      <c r="J1262" t="s">
        <v>23</v>
      </c>
      <c r="K1262" t="s">
        <v>4394</v>
      </c>
      <c r="L1262" t="s">
        <v>4394</v>
      </c>
      <c r="N1262" t="s">
        <v>4391</v>
      </c>
      <c r="Q1262" t="s">
        <v>4392</v>
      </c>
      <c r="R1262">
        <v>1299</v>
      </c>
      <c r="S1262">
        <v>432</v>
      </c>
    </row>
    <row r="1263" spans="1:19">
      <c r="A1263" t="s">
        <v>26</v>
      </c>
      <c r="C1263" t="s">
        <v>20</v>
      </c>
      <c r="D1263" t="s">
        <v>21</v>
      </c>
      <c r="E1263" t="s">
        <v>5</v>
      </c>
      <c r="G1263" t="s">
        <v>22</v>
      </c>
      <c r="H1263">
        <v>1185455</v>
      </c>
      <c r="I1263">
        <v>1186879</v>
      </c>
      <c r="J1263" t="s">
        <v>23</v>
      </c>
      <c r="K1263" t="s">
        <v>4397</v>
      </c>
      <c r="L1263" t="s">
        <v>4397</v>
      </c>
      <c r="N1263" t="s">
        <v>4373</v>
      </c>
      <c r="Q1263" t="s">
        <v>4395</v>
      </c>
      <c r="R1263">
        <v>1425</v>
      </c>
      <c r="S1263">
        <v>474</v>
      </c>
    </row>
    <row r="1264" spans="1:19">
      <c r="A1264" t="s">
        <v>26</v>
      </c>
      <c r="C1264" t="s">
        <v>20</v>
      </c>
      <c r="D1264" t="s">
        <v>21</v>
      </c>
      <c r="E1264" t="s">
        <v>5</v>
      </c>
      <c r="G1264" t="s">
        <v>22</v>
      </c>
      <c r="H1264">
        <v>1186911</v>
      </c>
      <c r="I1264">
        <v>1187759</v>
      </c>
      <c r="J1264" t="s">
        <v>23</v>
      </c>
      <c r="K1264" t="s">
        <v>4400</v>
      </c>
      <c r="L1264" t="s">
        <v>4400</v>
      </c>
      <c r="N1264" t="s">
        <v>4373</v>
      </c>
      <c r="Q1264" t="s">
        <v>4398</v>
      </c>
      <c r="R1264">
        <v>849</v>
      </c>
      <c r="S1264">
        <v>282</v>
      </c>
    </row>
    <row r="1265" spans="1:19">
      <c r="A1265" t="s">
        <v>26</v>
      </c>
      <c r="C1265" t="s">
        <v>20</v>
      </c>
      <c r="D1265" t="s">
        <v>21</v>
      </c>
      <c r="E1265" t="s">
        <v>5</v>
      </c>
      <c r="G1265" t="s">
        <v>22</v>
      </c>
      <c r="H1265">
        <v>1187786</v>
      </c>
      <c r="I1265">
        <v>1188721</v>
      </c>
      <c r="J1265" t="s">
        <v>23</v>
      </c>
      <c r="K1265" t="s">
        <v>4403</v>
      </c>
      <c r="L1265" t="s">
        <v>4403</v>
      </c>
      <c r="N1265" t="s">
        <v>4373</v>
      </c>
      <c r="Q1265" t="s">
        <v>4401</v>
      </c>
      <c r="R1265">
        <v>936</v>
      </c>
      <c r="S1265">
        <v>311</v>
      </c>
    </row>
    <row r="1266" spans="1:19">
      <c r="A1266" t="s">
        <v>26</v>
      </c>
      <c r="C1266" t="s">
        <v>20</v>
      </c>
      <c r="D1266" t="s">
        <v>21</v>
      </c>
      <c r="E1266" t="s">
        <v>5</v>
      </c>
      <c r="G1266" t="s">
        <v>22</v>
      </c>
      <c r="H1266">
        <v>1188738</v>
      </c>
      <c r="I1266">
        <v>1189121</v>
      </c>
      <c r="J1266" t="s">
        <v>23</v>
      </c>
      <c r="K1266" t="s">
        <v>4406</v>
      </c>
      <c r="L1266" t="s">
        <v>4406</v>
      </c>
      <c r="N1266" t="s">
        <v>36</v>
      </c>
      <c r="Q1266" t="s">
        <v>4404</v>
      </c>
      <c r="R1266">
        <v>384</v>
      </c>
      <c r="S1266">
        <v>127</v>
      </c>
    </row>
    <row r="1267" spans="1:19">
      <c r="A1267" t="s">
        <v>26</v>
      </c>
      <c r="C1267" t="s">
        <v>20</v>
      </c>
      <c r="D1267" t="s">
        <v>21</v>
      </c>
      <c r="E1267" t="s">
        <v>5</v>
      </c>
      <c r="G1267" t="s">
        <v>22</v>
      </c>
      <c r="H1267">
        <v>1189118</v>
      </c>
      <c r="I1267">
        <v>1189474</v>
      </c>
      <c r="J1267" t="s">
        <v>23</v>
      </c>
      <c r="K1267" t="s">
        <v>4409</v>
      </c>
      <c r="L1267" t="s">
        <v>4409</v>
      </c>
      <c r="N1267" t="s">
        <v>4373</v>
      </c>
      <c r="Q1267" t="s">
        <v>4407</v>
      </c>
      <c r="R1267">
        <v>357</v>
      </c>
      <c r="S1267">
        <v>118</v>
      </c>
    </row>
    <row r="1268" spans="1:19">
      <c r="A1268" t="s">
        <v>26</v>
      </c>
      <c r="C1268" t="s">
        <v>20</v>
      </c>
      <c r="D1268" t="s">
        <v>21</v>
      </c>
      <c r="E1268" t="s">
        <v>5</v>
      </c>
      <c r="G1268" t="s">
        <v>22</v>
      </c>
      <c r="H1268">
        <v>1189471</v>
      </c>
      <c r="I1268">
        <v>1189974</v>
      </c>
      <c r="J1268" t="s">
        <v>23</v>
      </c>
      <c r="K1268" t="s">
        <v>4412</v>
      </c>
      <c r="L1268" t="s">
        <v>4412</v>
      </c>
      <c r="N1268" t="s">
        <v>4373</v>
      </c>
      <c r="Q1268" t="s">
        <v>4410</v>
      </c>
      <c r="R1268">
        <v>504</v>
      </c>
      <c r="S1268">
        <v>167</v>
      </c>
    </row>
    <row r="1269" spans="1:19">
      <c r="A1269" t="s">
        <v>26</v>
      </c>
      <c r="C1269" t="s">
        <v>20</v>
      </c>
      <c r="D1269" t="s">
        <v>21</v>
      </c>
      <c r="E1269" t="s">
        <v>5</v>
      </c>
      <c r="G1269" t="s">
        <v>22</v>
      </c>
      <c r="H1269">
        <v>1189971</v>
      </c>
      <c r="I1269">
        <v>1190417</v>
      </c>
      <c r="J1269" t="s">
        <v>23</v>
      </c>
      <c r="K1269" t="s">
        <v>4415</v>
      </c>
      <c r="L1269" t="s">
        <v>4415</v>
      </c>
      <c r="N1269" t="s">
        <v>36</v>
      </c>
      <c r="Q1269" t="s">
        <v>4413</v>
      </c>
      <c r="R1269">
        <v>447</v>
      </c>
      <c r="S1269">
        <v>148</v>
      </c>
    </row>
    <row r="1270" spans="1:19">
      <c r="A1270" t="s">
        <v>26</v>
      </c>
      <c r="C1270" t="s">
        <v>20</v>
      </c>
      <c r="D1270" t="s">
        <v>21</v>
      </c>
      <c r="E1270" t="s">
        <v>5</v>
      </c>
      <c r="G1270" t="s">
        <v>22</v>
      </c>
      <c r="H1270">
        <v>1190414</v>
      </c>
      <c r="I1270">
        <v>1190623</v>
      </c>
      <c r="J1270" t="s">
        <v>23</v>
      </c>
      <c r="K1270" t="s">
        <v>4418</v>
      </c>
      <c r="L1270" t="s">
        <v>4418</v>
      </c>
      <c r="N1270" t="s">
        <v>36</v>
      </c>
      <c r="Q1270" t="s">
        <v>4416</v>
      </c>
      <c r="R1270">
        <v>210</v>
      </c>
      <c r="S1270">
        <v>69</v>
      </c>
    </row>
    <row r="1271" spans="1:19">
      <c r="A1271" t="s">
        <v>26</v>
      </c>
      <c r="C1271" t="s">
        <v>20</v>
      </c>
      <c r="D1271" t="s">
        <v>21</v>
      </c>
      <c r="E1271" t="s">
        <v>5</v>
      </c>
      <c r="G1271" t="s">
        <v>22</v>
      </c>
      <c r="H1271">
        <v>1190623</v>
      </c>
      <c r="I1271">
        <v>1192020</v>
      </c>
      <c r="J1271" t="s">
        <v>23</v>
      </c>
      <c r="K1271" t="s">
        <v>4421</v>
      </c>
      <c r="L1271" t="s">
        <v>4421</v>
      </c>
      <c r="N1271" t="s">
        <v>4373</v>
      </c>
      <c r="Q1271" t="s">
        <v>4419</v>
      </c>
      <c r="R1271">
        <v>1398</v>
      </c>
      <c r="S1271">
        <v>465</v>
      </c>
    </row>
    <row r="1272" spans="1:19">
      <c r="A1272" t="s">
        <v>26</v>
      </c>
      <c r="C1272" t="s">
        <v>20</v>
      </c>
      <c r="D1272" t="s">
        <v>21</v>
      </c>
      <c r="E1272" t="s">
        <v>5</v>
      </c>
      <c r="G1272" t="s">
        <v>22</v>
      </c>
      <c r="H1272">
        <v>1192022</v>
      </c>
      <c r="I1272">
        <v>1192465</v>
      </c>
      <c r="J1272" t="s">
        <v>23</v>
      </c>
      <c r="K1272" t="s">
        <v>4424</v>
      </c>
      <c r="L1272" t="s">
        <v>4424</v>
      </c>
      <c r="N1272" t="s">
        <v>4373</v>
      </c>
      <c r="Q1272" t="s">
        <v>4422</v>
      </c>
      <c r="R1272">
        <v>444</v>
      </c>
      <c r="S1272">
        <v>147</v>
      </c>
    </row>
    <row r="1273" spans="1:19">
      <c r="A1273" t="s">
        <v>26</v>
      </c>
      <c r="C1273" t="s">
        <v>20</v>
      </c>
      <c r="D1273" t="s">
        <v>21</v>
      </c>
      <c r="E1273" t="s">
        <v>5</v>
      </c>
      <c r="G1273" t="s">
        <v>22</v>
      </c>
      <c r="H1273">
        <v>1192541</v>
      </c>
      <c r="I1273">
        <v>1192987</v>
      </c>
      <c r="J1273" t="s">
        <v>23</v>
      </c>
      <c r="K1273" t="s">
        <v>4427</v>
      </c>
      <c r="L1273" t="s">
        <v>4427</v>
      </c>
      <c r="N1273" t="s">
        <v>4373</v>
      </c>
      <c r="Q1273" t="s">
        <v>4425</v>
      </c>
      <c r="R1273">
        <v>447</v>
      </c>
      <c r="S1273">
        <v>148</v>
      </c>
    </row>
    <row r="1274" spans="1:19">
      <c r="A1274" t="s">
        <v>26</v>
      </c>
      <c r="C1274" t="s">
        <v>20</v>
      </c>
      <c r="D1274" t="s">
        <v>21</v>
      </c>
      <c r="E1274" t="s">
        <v>5</v>
      </c>
      <c r="G1274" t="s">
        <v>22</v>
      </c>
      <c r="H1274">
        <v>1193169</v>
      </c>
      <c r="I1274">
        <v>1198211</v>
      </c>
      <c r="J1274" t="s">
        <v>23</v>
      </c>
      <c r="K1274" t="s">
        <v>4430</v>
      </c>
      <c r="L1274" t="s">
        <v>4430</v>
      </c>
      <c r="N1274" t="s">
        <v>4373</v>
      </c>
      <c r="Q1274" t="s">
        <v>4428</v>
      </c>
      <c r="R1274">
        <v>5043</v>
      </c>
      <c r="S1274">
        <v>1680</v>
      </c>
    </row>
    <row r="1275" spans="1:19">
      <c r="A1275" t="s">
        <v>26</v>
      </c>
      <c r="C1275" t="s">
        <v>20</v>
      </c>
      <c r="D1275" t="s">
        <v>21</v>
      </c>
      <c r="E1275" t="s">
        <v>5</v>
      </c>
      <c r="G1275" t="s">
        <v>22</v>
      </c>
      <c r="H1275">
        <v>1198204</v>
      </c>
      <c r="I1275">
        <v>1198863</v>
      </c>
      <c r="J1275" t="s">
        <v>23</v>
      </c>
      <c r="K1275" t="s">
        <v>4433</v>
      </c>
      <c r="L1275" t="s">
        <v>4433</v>
      </c>
      <c r="N1275" t="s">
        <v>4373</v>
      </c>
      <c r="Q1275" t="s">
        <v>4431</v>
      </c>
      <c r="R1275">
        <v>660</v>
      </c>
      <c r="S1275">
        <v>219</v>
      </c>
    </row>
    <row r="1276" spans="1:19">
      <c r="A1276" t="s">
        <v>26</v>
      </c>
      <c r="C1276" t="s">
        <v>20</v>
      </c>
      <c r="D1276" t="s">
        <v>21</v>
      </c>
      <c r="E1276" t="s">
        <v>5</v>
      </c>
      <c r="G1276" t="s">
        <v>22</v>
      </c>
      <c r="H1276">
        <v>1198877</v>
      </c>
      <c r="I1276">
        <v>1199854</v>
      </c>
      <c r="J1276" t="s">
        <v>23</v>
      </c>
      <c r="K1276" t="s">
        <v>4436</v>
      </c>
      <c r="L1276" t="s">
        <v>4436</v>
      </c>
      <c r="N1276" t="s">
        <v>36</v>
      </c>
      <c r="Q1276" t="s">
        <v>4434</v>
      </c>
      <c r="R1276">
        <v>978</v>
      </c>
      <c r="S1276">
        <v>325</v>
      </c>
    </row>
    <row r="1277" spans="1:19">
      <c r="A1277" t="s">
        <v>26</v>
      </c>
      <c r="C1277" t="s">
        <v>20</v>
      </c>
      <c r="D1277" t="s">
        <v>21</v>
      </c>
      <c r="E1277" t="s">
        <v>5</v>
      </c>
      <c r="G1277" t="s">
        <v>22</v>
      </c>
      <c r="H1277">
        <v>1199854</v>
      </c>
      <c r="I1277">
        <v>1200120</v>
      </c>
      <c r="J1277" t="s">
        <v>23</v>
      </c>
      <c r="K1277" t="s">
        <v>4439</v>
      </c>
      <c r="L1277" t="s">
        <v>4439</v>
      </c>
      <c r="N1277" t="s">
        <v>4373</v>
      </c>
      <c r="Q1277" t="s">
        <v>4437</v>
      </c>
      <c r="R1277">
        <v>267</v>
      </c>
      <c r="S1277">
        <v>88</v>
      </c>
    </row>
    <row r="1278" spans="1:19">
      <c r="A1278" t="s">
        <v>26</v>
      </c>
      <c r="C1278" t="s">
        <v>20</v>
      </c>
      <c r="D1278" t="s">
        <v>21</v>
      </c>
      <c r="E1278" t="s">
        <v>5</v>
      </c>
      <c r="G1278" t="s">
        <v>22</v>
      </c>
      <c r="H1278">
        <v>1200224</v>
      </c>
      <c r="I1278">
        <v>1200649</v>
      </c>
      <c r="J1278" t="s">
        <v>23</v>
      </c>
      <c r="K1278" t="s">
        <v>4442</v>
      </c>
      <c r="L1278" t="s">
        <v>4442</v>
      </c>
      <c r="N1278" t="s">
        <v>4373</v>
      </c>
      <c r="Q1278" t="s">
        <v>4440</v>
      </c>
      <c r="R1278">
        <v>426</v>
      </c>
      <c r="S1278">
        <v>141</v>
      </c>
    </row>
    <row r="1279" spans="1:19">
      <c r="A1279" t="s">
        <v>26</v>
      </c>
      <c r="C1279" t="s">
        <v>20</v>
      </c>
      <c r="D1279" t="s">
        <v>21</v>
      </c>
      <c r="E1279" t="s">
        <v>5</v>
      </c>
      <c r="G1279" t="s">
        <v>22</v>
      </c>
      <c r="H1279">
        <v>1200642</v>
      </c>
      <c r="I1279">
        <v>1201688</v>
      </c>
      <c r="J1279" t="s">
        <v>23</v>
      </c>
      <c r="K1279" t="s">
        <v>4445</v>
      </c>
      <c r="L1279" t="s">
        <v>4445</v>
      </c>
      <c r="N1279" t="s">
        <v>4373</v>
      </c>
      <c r="Q1279" t="s">
        <v>4443</v>
      </c>
      <c r="R1279">
        <v>1047</v>
      </c>
      <c r="S1279">
        <v>348</v>
      </c>
    </row>
    <row r="1280" spans="1:19">
      <c r="A1280" t="s">
        <v>26</v>
      </c>
      <c r="C1280" t="s">
        <v>20</v>
      </c>
      <c r="D1280" t="s">
        <v>21</v>
      </c>
      <c r="E1280" t="s">
        <v>5</v>
      </c>
      <c r="G1280" t="s">
        <v>22</v>
      </c>
      <c r="H1280">
        <v>1201672</v>
      </c>
      <c r="I1280">
        <v>1202250</v>
      </c>
      <c r="J1280" t="s">
        <v>23</v>
      </c>
      <c r="K1280" t="s">
        <v>4448</v>
      </c>
      <c r="L1280" t="s">
        <v>4448</v>
      </c>
      <c r="N1280" t="s">
        <v>4373</v>
      </c>
      <c r="Q1280" t="s">
        <v>4446</v>
      </c>
      <c r="R1280">
        <v>579</v>
      </c>
      <c r="S1280">
        <v>192</v>
      </c>
    </row>
    <row r="1281" spans="1:19">
      <c r="A1281" t="s">
        <v>26</v>
      </c>
      <c r="C1281" t="s">
        <v>20</v>
      </c>
      <c r="D1281" t="s">
        <v>21</v>
      </c>
      <c r="E1281" t="s">
        <v>5</v>
      </c>
      <c r="G1281" t="s">
        <v>22</v>
      </c>
      <c r="H1281">
        <v>1202247</v>
      </c>
      <c r="I1281">
        <v>1202519</v>
      </c>
      <c r="J1281" t="s">
        <v>23</v>
      </c>
      <c r="K1281" t="s">
        <v>4451</v>
      </c>
      <c r="L1281" t="s">
        <v>4451</v>
      </c>
      <c r="N1281" t="s">
        <v>36</v>
      </c>
      <c r="Q1281" t="s">
        <v>4449</v>
      </c>
      <c r="R1281">
        <v>273</v>
      </c>
      <c r="S1281">
        <v>90</v>
      </c>
    </row>
    <row r="1282" spans="1:19">
      <c r="A1282" t="s">
        <v>26</v>
      </c>
      <c r="C1282" t="s">
        <v>20</v>
      </c>
      <c r="D1282" t="s">
        <v>21</v>
      </c>
      <c r="E1282" t="s">
        <v>5</v>
      </c>
      <c r="G1282" t="s">
        <v>22</v>
      </c>
      <c r="H1282">
        <v>1202522</v>
      </c>
      <c r="I1282">
        <v>1204144</v>
      </c>
      <c r="J1282" t="s">
        <v>23</v>
      </c>
      <c r="K1282" t="s">
        <v>4454</v>
      </c>
      <c r="L1282" t="s">
        <v>4454</v>
      </c>
      <c r="N1282" t="s">
        <v>36</v>
      </c>
      <c r="Q1282" t="s">
        <v>4452</v>
      </c>
      <c r="R1282">
        <v>1623</v>
      </c>
      <c r="S1282">
        <v>540</v>
      </c>
    </row>
    <row r="1283" spans="1:19">
      <c r="A1283" t="s">
        <v>26</v>
      </c>
      <c r="C1283" t="s">
        <v>20</v>
      </c>
      <c r="D1283" t="s">
        <v>21</v>
      </c>
      <c r="E1283" t="s">
        <v>5</v>
      </c>
      <c r="G1283" t="s">
        <v>22</v>
      </c>
      <c r="H1283">
        <v>1204157</v>
      </c>
      <c r="I1283">
        <v>1204528</v>
      </c>
      <c r="J1283" t="s">
        <v>23</v>
      </c>
      <c r="K1283" t="s">
        <v>4457</v>
      </c>
      <c r="L1283" t="s">
        <v>4457</v>
      </c>
      <c r="N1283" t="s">
        <v>36</v>
      </c>
      <c r="Q1283" t="s">
        <v>4455</v>
      </c>
      <c r="R1283">
        <v>372</v>
      </c>
      <c r="S1283">
        <v>123</v>
      </c>
    </row>
    <row r="1284" spans="1:19">
      <c r="A1284" t="s">
        <v>26</v>
      </c>
      <c r="C1284" t="s">
        <v>20</v>
      </c>
      <c r="D1284" t="s">
        <v>21</v>
      </c>
      <c r="E1284" t="s">
        <v>5</v>
      </c>
      <c r="G1284" t="s">
        <v>22</v>
      </c>
      <c r="H1284">
        <v>1204534</v>
      </c>
      <c r="I1284">
        <v>1204731</v>
      </c>
      <c r="J1284" t="s">
        <v>23</v>
      </c>
      <c r="K1284" t="s">
        <v>4460</v>
      </c>
      <c r="L1284" t="s">
        <v>4460</v>
      </c>
      <c r="N1284" t="s">
        <v>36</v>
      </c>
      <c r="Q1284" t="s">
        <v>4458</v>
      </c>
      <c r="R1284">
        <v>198</v>
      </c>
      <c r="S1284">
        <v>65</v>
      </c>
    </row>
    <row r="1285" spans="1:19">
      <c r="A1285" t="s">
        <v>26</v>
      </c>
      <c r="C1285" t="s">
        <v>20</v>
      </c>
      <c r="D1285" t="s">
        <v>21</v>
      </c>
      <c r="E1285" t="s">
        <v>5</v>
      </c>
      <c r="G1285" t="s">
        <v>22</v>
      </c>
      <c r="H1285">
        <v>1204788</v>
      </c>
      <c r="I1285">
        <v>1205549</v>
      </c>
      <c r="J1285" t="s">
        <v>23</v>
      </c>
      <c r="K1285" t="s">
        <v>4463</v>
      </c>
      <c r="L1285" t="s">
        <v>4463</v>
      </c>
      <c r="N1285" t="s">
        <v>36</v>
      </c>
      <c r="Q1285" t="s">
        <v>4461</v>
      </c>
      <c r="R1285">
        <v>762</v>
      </c>
      <c r="S1285">
        <v>253</v>
      </c>
    </row>
    <row r="1286" spans="1:19">
      <c r="A1286" t="s">
        <v>26</v>
      </c>
      <c r="C1286" t="s">
        <v>20</v>
      </c>
      <c r="D1286" t="s">
        <v>21</v>
      </c>
      <c r="E1286" t="s">
        <v>5</v>
      </c>
      <c r="G1286" t="s">
        <v>22</v>
      </c>
      <c r="H1286">
        <v>1205601</v>
      </c>
      <c r="I1286">
        <v>1205864</v>
      </c>
      <c r="J1286" t="s">
        <v>23</v>
      </c>
      <c r="K1286" t="s">
        <v>4466</v>
      </c>
      <c r="L1286" t="s">
        <v>4466</v>
      </c>
      <c r="N1286" t="s">
        <v>4467</v>
      </c>
      <c r="Q1286" t="s">
        <v>4464</v>
      </c>
      <c r="R1286">
        <v>264</v>
      </c>
      <c r="S1286">
        <v>87</v>
      </c>
    </row>
    <row r="1287" spans="1:19">
      <c r="A1287" t="s">
        <v>26</v>
      </c>
      <c r="C1287" t="s">
        <v>20</v>
      </c>
      <c r="D1287" t="s">
        <v>21</v>
      </c>
      <c r="E1287" t="s">
        <v>5</v>
      </c>
      <c r="G1287" t="s">
        <v>22</v>
      </c>
      <c r="H1287">
        <v>1205878</v>
      </c>
      <c r="I1287">
        <v>1206141</v>
      </c>
      <c r="J1287" t="s">
        <v>23</v>
      </c>
      <c r="K1287" t="s">
        <v>4470</v>
      </c>
      <c r="L1287" t="s">
        <v>4470</v>
      </c>
      <c r="N1287" t="s">
        <v>4471</v>
      </c>
      <c r="Q1287" t="s">
        <v>4468</v>
      </c>
      <c r="R1287">
        <v>264</v>
      </c>
      <c r="S1287">
        <v>87</v>
      </c>
    </row>
    <row r="1288" spans="1:19">
      <c r="A1288" t="s">
        <v>26</v>
      </c>
      <c r="C1288" t="s">
        <v>20</v>
      </c>
      <c r="D1288" t="s">
        <v>21</v>
      </c>
      <c r="E1288" t="s">
        <v>5</v>
      </c>
      <c r="G1288" t="s">
        <v>22</v>
      </c>
      <c r="H1288">
        <v>1206155</v>
      </c>
      <c r="I1288">
        <v>1207033</v>
      </c>
      <c r="J1288" t="s">
        <v>23</v>
      </c>
      <c r="K1288" t="s">
        <v>4474</v>
      </c>
      <c r="L1288" t="s">
        <v>4474</v>
      </c>
      <c r="N1288" t="s">
        <v>1660</v>
      </c>
      <c r="Q1288" t="s">
        <v>4472</v>
      </c>
      <c r="R1288">
        <v>879</v>
      </c>
      <c r="S1288">
        <v>292</v>
      </c>
    </row>
    <row r="1289" spans="1:19">
      <c r="A1289" t="s">
        <v>26</v>
      </c>
      <c r="C1289" t="s">
        <v>20</v>
      </c>
      <c r="D1289" t="s">
        <v>21</v>
      </c>
      <c r="E1289" t="s">
        <v>5</v>
      </c>
      <c r="G1289" t="s">
        <v>22</v>
      </c>
      <c r="H1289">
        <v>1207291</v>
      </c>
      <c r="I1289">
        <v>1207461</v>
      </c>
      <c r="J1289" t="s">
        <v>73</v>
      </c>
      <c r="K1289" t="s">
        <v>4477</v>
      </c>
      <c r="L1289" t="s">
        <v>4477</v>
      </c>
      <c r="N1289" t="s">
        <v>4478</v>
      </c>
      <c r="Q1289" t="s">
        <v>4475</v>
      </c>
      <c r="R1289">
        <v>171</v>
      </c>
      <c r="S1289">
        <v>56</v>
      </c>
    </row>
    <row r="1290" spans="1:19">
      <c r="A1290" t="s">
        <v>26</v>
      </c>
      <c r="C1290" t="s">
        <v>20</v>
      </c>
      <c r="D1290" t="s">
        <v>21</v>
      </c>
      <c r="E1290" t="s">
        <v>5</v>
      </c>
      <c r="G1290" t="s">
        <v>22</v>
      </c>
      <c r="H1290">
        <v>1207462</v>
      </c>
      <c r="I1290">
        <v>1208208</v>
      </c>
      <c r="J1290" t="s">
        <v>73</v>
      </c>
      <c r="K1290" t="s">
        <v>4481</v>
      </c>
      <c r="L1290" t="s">
        <v>4481</v>
      </c>
      <c r="N1290" t="s">
        <v>4482</v>
      </c>
      <c r="Q1290" t="s">
        <v>4479</v>
      </c>
      <c r="R1290">
        <v>747</v>
      </c>
      <c r="S1290">
        <v>248</v>
      </c>
    </row>
    <row r="1291" spans="1:19">
      <c r="A1291" t="s">
        <v>26</v>
      </c>
      <c r="C1291" t="s">
        <v>20</v>
      </c>
      <c r="D1291" t="s">
        <v>21</v>
      </c>
      <c r="E1291" t="s">
        <v>5</v>
      </c>
      <c r="G1291" t="s">
        <v>22</v>
      </c>
      <c r="H1291">
        <v>1208313</v>
      </c>
      <c r="I1291">
        <v>1209311</v>
      </c>
      <c r="J1291" t="s">
        <v>73</v>
      </c>
      <c r="K1291" t="s">
        <v>4485</v>
      </c>
      <c r="L1291" t="s">
        <v>4485</v>
      </c>
      <c r="N1291" t="s">
        <v>1926</v>
      </c>
      <c r="Q1291" t="s">
        <v>4483</v>
      </c>
      <c r="R1291">
        <v>999</v>
      </c>
      <c r="S1291">
        <v>332</v>
      </c>
    </row>
    <row r="1292" spans="1:19">
      <c r="A1292" t="s">
        <v>26</v>
      </c>
      <c r="C1292" t="s">
        <v>20</v>
      </c>
      <c r="D1292" t="s">
        <v>21</v>
      </c>
      <c r="E1292" t="s">
        <v>5</v>
      </c>
      <c r="G1292" t="s">
        <v>22</v>
      </c>
      <c r="H1292">
        <v>1209324</v>
      </c>
      <c r="I1292">
        <v>1209941</v>
      </c>
      <c r="J1292" t="s">
        <v>73</v>
      </c>
      <c r="K1292" t="s">
        <v>4488</v>
      </c>
      <c r="L1292" t="s">
        <v>4488</v>
      </c>
      <c r="N1292" t="s">
        <v>36</v>
      </c>
      <c r="Q1292" t="s">
        <v>4486</v>
      </c>
      <c r="R1292">
        <v>618</v>
      </c>
      <c r="S1292">
        <v>205</v>
      </c>
    </row>
    <row r="1293" spans="1:19">
      <c r="A1293" t="s">
        <v>26</v>
      </c>
      <c r="C1293" t="s">
        <v>20</v>
      </c>
      <c r="D1293" t="s">
        <v>21</v>
      </c>
      <c r="E1293" t="s">
        <v>5</v>
      </c>
      <c r="G1293" t="s">
        <v>22</v>
      </c>
      <c r="H1293">
        <v>1210227</v>
      </c>
      <c r="I1293">
        <v>1211543</v>
      </c>
      <c r="J1293" t="s">
        <v>73</v>
      </c>
      <c r="K1293" t="s">
        <v>4491</v>
      </c>
      <c r="L1293" t="s">
        <v>4491</v>
      </c>
      <c r="N1293" t="s">
        <v>4492</v>
      </c>
      <c r="Q1293" t="s">
        <v>4489</v>
      </c>
      <c r="R1293">
        <v>1317</v>
      </c>
      <c r="S1293">
        <v>438</v>
      </c>
    </row>
    <row r="1294" spans="1:19">
      <c r="A1294" t="s">
        <v>26</v>
      </c>
      <c r="C1294" t="s">
        <v>20</v>
      </c>
      <c r="D1294" t="s">
        <v>21</v>
      </c>
      <c r="E1294" t="s">
        <v>5</v>
      </c>
      <c r="G1294" t="s">
        <v>22</v>
      </c>
      <c r="H1294">
        <v>1211866</v>
      </c>
      <c r="I1294">
        <v>1212816</v>
      </c>
      <c r="J1294" t="s">
        <v>23</v>
      </c>
      <c r="K1294" t="s">
        <v>4495</v>
      </c>
      <c r="L1294" t="s">
        <v>4495</v>
      </c>
      <c r="N1294" t="s">
        <v>1074</v>
      </c>
      <c r="Q1294" t="s">
        <v>4493</v>
      </c>
      <c r="R1294">
        <v>951</v>
      </c>
      <c r="S1294">
        <v>316</v>
      </c>
    </row>
    <row r="1295" spans="1:19">
      <c r="A1295" t="s">
        <v>26</v>
      </c>
      <c r="C1295" t="s">
        <v>20</v>
      </c>
      <c r="D1295" t="s">
        <v>21</v>
      </c>
      <c r="E1295" t="s">
        <v>5</v>
      </c>
      <c r="G1295" t="s">
        <v>22</v>
      </c>
      <c r="H1295">
        <v>1213001</v>
      </c>
      <c r="I1295">
        <v>1215142</v>
      </c>
      <c r="J1295" t="s">
        <v>23</v>
      </c>
      <c r="K1295" t="s">
        <v>4498</v>
      </c>
      <c r="L1295" t="s">
        <v>4498</v>
      </c>
      <c r="N1295" t="s">
        <v>4499</v>
      </c>
      <c r="Q1295" t="s">
        <v>4496</v>
      </c>
      <c r="R1295">
        <v>2142</v>
      </c>
      <c r="S1295">
        <v>713</v>
      </c>
    </row>
    <row r="1296" spans="1:19">
      <c r="A1296" t="s">
        <v>26</v>
      </c>
      <c r="C1296" t="s">
        <v>20</v>
      </c>
      <c r="D1296" t="s">
        <v>21</v>
      </c>
      <c r="E1296" t="s">
        <v>5</v>
      </c>
      <c r="G1296" t="s">
        <v>22</v>
      </c>
      <c r="H1296">
        <v>1215154</v>
      </c>
      <c r="I1296">
        <v>1216125</v>
      </c>
      <c r="J1296" t="s">
        <v>23</v>
      </c>
      <c r="K1296" t="s">
        <v>4502</v>
      </c>
      <c r="L1296" t="s">
        <v>4502</v>
      </c>
      <c r="N1296" t="s">
        <v>3033</v>
      </c>
      <c r="Q1296" t="s">
        <v>4500</v>
      </c>
      <c r="R1296">
        <v>972</v>
      </c>
      <c r="S1296">
        <v>323</v>
      </c>
    </row>
    <row r="1297" spans="1:19">
      <c r="A1297" t="s">
        <v>26</v>
      </c>
      <c r="C1297" t="s">
        <v>20</v>
      </c>
      <c r="D1297" t="s">
        <v>21</v>
      </c>
      <c r="E1297" t="s">
        <v>5</v>
      </c>
      <c r="G1297" t="s">
        <v>22</v>
      </c>
      <c r="H1297">
        <v>1216488</v>
      </c>
      <c r="I1297">
        <v>1217840</v>
      </c>
      <c r="J1297" t="s">
        <v>73</v>
      </c>
      <c r="K1297" t="s">
        <v>4505</v>
      </c>
      <c r="L1297" t="s">
        <v>4505</v>
      </c>
      <c r="N1297" t="s">
        <v>3012</v>
      </c>
      <c r="Q1297" t="s">
        <v>4503</v>
      </c>
      <c r="R1297">
        <v>1353</v>
      </c>
      <c r="S1297">
        <v>450</v>
      </c>
    </row>
    <row r="1298" spans="1:19">
      <c r="A1298" t="s">
        <v>26</v>
      </c>
      <c r="C1298" t="s">
        <v>20</v>
      </c>
      <c r="D1298" t="s">
        <v>21</v>
      </c>
      <c r="E1298" t="s">
        <v>5</v>
      </c>
      <c r="G1298" t="s">
        <v>22</v>
      </c>
      <c r="H1298">
        <v>1218125</v>
      </c>
      <c r="I1298">
        <v>1219684</v>
      </c>
      <c r="J1298" t="s">
        <v>23</v>
      </c>
      <c r="K1298" t="s">
        <v>4508</v>
      </c>
      <c r="L1298" t="s">
        <v>4508</v>
      </c>
      <c r="N1298" t="s">
        <v>772</v>
      </c>
      <c r="Q1298" t="s">
        <v>4506</v>
      </c>
      <c r="R1298">
        <v>1560</v>
      </c>
      <c r="S1298">
        <v>519</v>
      </c>
    </row>
    <row r="1299" spans="1:19">
      <c r="A1299" t="s">
        <v>26</v>
      </c>
      <c r="C1299" t="s">
        <v>20</v>
      </c>
      <c r="D1299" t="s">
        <v>21</v>
      </c>
      <c r="E1299" t="s">
        <v>5</v>
      </c>
      <c r="G1299" t="s">
        <v>22</v>
      </c>
      <c r="H1299">
        <v>1219840</v>
      </c>
      <c r="I1299">
        <v>1220664</v>
      </c>
      <c r="J1299" t="s">
        <v>23</v>
      </c>
      <c r="K1299" t="s">
        <v>4511</v>
      </c>
      <c r="L1299" t="s">
        <v>4511</v>
      </c>
      <c r="N1299" t="s">
        <v>4512</v>
      </c>
      <c r="Q1299" t="s">
        <v>4509</v>
      </c>
      <c r="R1299">
        <v>825</v>
      </c>
      <c r="S1299">
        <v>274</v>
      </c>
    </row>
    <row r="1300" spans="1:19">
      <c r="A1300" t="s">
        <v>26</v>
      </c>
      <c r="C1300" t="s">
        <v>20</v>
      </c>
      <c r="D1300" t="s">
        <v>21</v>
      </c>
      <c r="E1300" t="s">
        <v>5</v>
      </c>
      <c r="G1300" t="s">
        <v>22</v>
      </c>
      <c r="H1300">
        <v>1220679</v>
      </c>
      <c r="I1300">
        <v>1221605</v>
      </c>
      <c r="J1300" t="s">
        <v>23</v>
      </c>
      <c r="K1300" t="s">
        <v>4515</v>
      </c>
      <c r="L1300" t="s">
        <v>4515</v>
      </c>
      <c r="N1300" t="s">
        <v>3160</v>
      </c>
      <c r="Q1300" t="s">
        <v>4513</v>
      </c>
      <c r="R1300">
        <v>927</v>
      </c>
      <c r="S1300">
        <v>308</v>
      </c>
    </row>
    <row r="1301" spans="1:19">
      <c r="A1301" t="s">
        <v>26</v>
      </c>
      <c r="C1301" t="s">
        <v>20</v>
      </c>
      <c r="D1301" t="s">
        <v>21</v>
      </c>
      <c r="E1301" t="s">
        <v>5</v>
      </c>
      <c r="G1301" t="s">
        <v>22</v>
      </c>
      <c r="H1301">
        <v>1221611</v>
      </c>
      <c r="I1301">
        <v>1222558</v>
      </c>
      <c r="J1301" t="s">
        <v>23</v>
      </c>
      <c r="K1301" t="s">
        <v>4518</v>
      </c>
      <c r="L1301" t="s">
        <v>4518</v>
      </c>
      <c r="N1301" t="s">
        <v>3156</v>
      </c>
      <c r="Q1301" t="s">
        <v>4516</v>
      </c>
      <c r="R1301">
        <v>948</v>
      </c>
      <c r="S1301">
        <v>315</v>
      </c>
    </row>
    <row r="1302" spans="1:19">
      <c r="A1302" t="s">
        <v>26</v>
      </c>
      <c r="C1302" t="s">
        <v>20</v>
      </c>
      <c r="D1302" t="s">
        <v>21</v>
      </c>
      <c r="E1302" t="s">
        <v>5</v>
      </c>
      <c r="G1302" t="s">
        <v>22</v>
      </c>
      <c r="H1302">
        <v>1222564</v>
      </c>
      <c r="I1302">
        <v>1223592</v>
      </c>
      <c r="J1302" t="s">
        <v>23</v>
      </c>
      <c r="K1302" t="s">
        <v>4521</v>
      </c>
      <c r="L1302" t="s">
        <v>4521</v>
      </c>
      <c r="N1302" t="s">
        <v>1752</v>
      </c>
      <c r="Q1302" t="s">
        <v>4519</v>
      </c>
      <c r="R1302">
        <v>1029</v>
      </c>
      <c r="S1302">
        <v>342</v>
      </c>
    </row>
    <row r="1303" spans="1:19">
      <c r="A1303" t="s">
        <v>26</v>
      </c>
      <c r="C1303" t="s">
        <v>20</v>
      </c>
      <c r="D1303" t="s">
        <v>21</v>
      </c>
      <c r="E1303" t="s">
        <v>5</v>
      </c>
      <c r="G1303" t="s">
        <v>22</v>
      </c>
      <c r="H1303">
        <v>1223589</v>
      </c>
      <c r="I1303">
        <v>1225208</v>
      </c>
      <c r="J1303" t="s">
        <v>23</v>
      </c>
      <c r="K1303" t="s">
        <v>4524</v>
      </c>
      <c r="L1303" t="s">
        <v>4524</v>
      </c>
      <c r="N1303" t="s">
        <v>4525</v>
      </c>
      <c r="Q1303" t="s">
        <v>4522</v>
      </c>
      <c r="R1303">
        <v>1620</v>
      </c>
      <c r="S1303">
        <v>539</v>
      </c>
    </row>
    <row r="1304" spans="1:19">
      <c r="A1304" t="s">
        <v>26</v>
      </c>
      <c r="C1304" t="s">
        <v>20</v>
      </c>
      <c r="D1304" t="s">
        <v>21</v>
      </c>
      <c r="E1304" t="s">
        <v>5</v>
      </c>
      <c r="G1304" t="s">
        <v>22</v>
      </c>
      <c r="H1304">
        <v>1225296</v>
      </c>
      <c r="I1304">
        <v>1226231</v>
      </c>
      <c r="J1304" t="s">
        <v>23</v>
      </c>
      <c r="K1304" t="s">
        <v>4528</v>
      </c>
      <c r="L1304" t="s">
        <v>4528</v>
      </c>
      <c r="N1304" t="s">
        <v>4529</v>
      </c>
      <c r="Q1304" t="s">
        <v>4526</v>
      </c>
      <c r="R1304">
        <v>936</v>
      </c>
      <c r="S1304">
        <v>311</v>
      </c>
    </row>
    <row r="1305" spans="1:19">
      <c r="A1305" t="s">
        <v>26</v>
      </c>
      <c r="C1305" t="s">
        <v>20</v>
      </c>
      <c r="D1305" t="s">
        <v>21</v>
      </c>
      <c r="E1305" t="s">
        <v>5</v>
      </c>
      <c r="G1305" t="s">
        <v>22</v>
      </c>
      <c r="H1305">
        <v>1226238</v>
      </c>
      <c r="I1305">
        <v>1227335</v>
      </c>
      <c r="J1305" t="s">
        <v>23</v>
      </c>
      <c r="K1305" t="s">
        <v>4532</v>
      </c>
      <c r="L1305" t="s">
        <v>4532</v>
      </c>
      <c r="N1305" t="s">
        <v>4533</v>
      </c>
      <c r="Q1305" t="s">
        <v>4530</v>
      </c>
      <c r="R1305">
        <v>1098</v>
      </c>
      <c r="S1305">
        <v>365</v>
      </c>
    </row>
    <row r="1306" spans="1:19">
      <c r="A1306" t="s">
        <v>26</v>
      </c>
      <c r="C1306" t="s">
        <v>20</v>
      </c>
      <c r="D1306" t="s">
        <v>21</v>
      </c>
      <c r="E1306" t="s">
        <v>5</v>
      </c>
      <c r="G1306" t="s">
        <v>22</v>
      </c>
      <c r="H1306">
        <v>1227332</v>
      </c>
      <c r="I1306">
        <v>1228231</v>
      </c>
      <c r="J1306" t="s">
        <v>23</v>
      </c>
      <c r="K1306" t="s">
        <v>4536</v>
      </c>
      <c r="L1306" t="s">
        <v>4536</v>
      </c>
      <c r="N1306" t="s">
        <v>2249</v>
      </c>
      <c r="Q1306" t="s">
        <v>4534</v>
      </c>
      <c r="R1306">
        <v>900</v>
      </c>
      <c r="S1306">
        <v>299</v>
      </c>
    </row>
    <row r="1307" spans="1:19">
      <c r="A1307" t="s">
        <v>26</v>
      </c>
      <c r="C1307" t="s">
        <v>20</v>
      </c>
      <c r="D1307" t="s">
        <v>21</v>
      </c>
      <c r="E1307" t="s">
        <v>5</v>
      </c>
      <c r="G1307" t="s">
        <v>22</v>
      </c>
      <c r="H1307">
        <v>1228235</v>
      </c>
      <c r="I1307">
        <v>1229206</v>
      </c>
      <c r="J1307" t="s">
        <v>23</v>
      </c>
      <c r="K1307" t="s">
        <v>4539</v>
      </c>
      <c r="L1307" t="s">
        <v>4539</v>
      </c>
      <c r="N1307" t="s">
        <v>1752</v>
      </c>
      <c r="Q1307" t="s">
        <v>4537</v>
      </c>
      <c r="R1307">
        <v>972</v>
      </c>
      <c r="S1307">
        <v>323</v>
      </c>
    </row>
    <row r="1308" spans="1:19">
      <c r="A1308" t="s">
        <v>26</v>
      </c>
      <c r="C1308" t="s">
        <v>20</v>
      </c>
      <c r="D1308" t="s">
        <v>21</v>
      </c>
      <c r="E1308" t="s">
        <v>5</v>
      </c>
      <c r="G1308" t="s">
        <v>22</v>
      </c>
      <c r="H1308">
        <v>1229233</v>
      </c>
      <c r="I1308">
        <v>1230282</v>
      </c>
      <c r="J1308" t="s">
        <v>73</v>
      </c>
      <c r="K1308" t="s">
        <v>4542</v>
      </c>
      <c r="L1308" t="s">
        <v>4542</v>
      </c>
      <c r="N1308" t="s">
        <v>36</v>
      </c>
      <c r="Q1308" t="s">
        <v>4540</v>
      </c>
      <c r="R1308">
        <v>1050</v>
      </c>
      <c r="S1308">
        <v>349</v>
      </c>
    </row>
    <row r="1309" spans="1:19">
      <c r="A1309" t="s">
        <v>26</v>
      </c>
      <c r="C1309" t="s">
        <v>20</v>
      </c>
      <c r="D1309" t="s">
        <v>21</v>
      </c>
      <c r="E1309" t="s">
        <v>5</v>
      </c>
      <c r="G1309" t="s">
        <v>22</v>
      </c>
      <c r="H1309">
        <v>1230353</v>
      </c>
      <c r="I1309">
        <v>1231213</v>
      </c>
      <c r="J1309" t="s">
        <v>73</v>
      </c>
      <c r="K1309" t="s">
        <v>4545</v>
      </c>
      <c r="L1309" t="s">
        <v>4545</v>
      </c>
      <c r="N1309" t="s">
        <v>36</v>
      </c>
      <c r="Q1309" t="s">
        <v>4543</v>
      </c>
      <c r="R1309">
        <v>861</v>
      </c>
      <c r="S1309">
        <v>286</v>
      </c>
    </row>
    <row r="1310" spans="1:19">
      <c r="A1310" t="s">
        <v>26</v>
      </c>
      <c r="C1310" t="s">
        <v>20</v>
      </c>
      <c r="D1310" t="s">
        <v>21</v>
      </c>
      <c r="E1310" t="s">
        <v>5</v>
      </c>
      <c r="G1310" t="s">
        <v>22</v>
      </c>
      <c r="H1310">
        <v>1231402</v>
      </c>
      <c r="I1310">
        <v>1231920</v>
      </c>
      <c r="J1310" t="s">
        <v>23</v>
      </c>
      <c r="K1310" t="s">
        <v>4548</v>
      </c>
      <c r="L1310" t="s">
        <v>4548</v>
      </c>
      <c r="N1310" t="s">
        <v>4549</v>
      </c>
      <c r="Q1310" t="s">
        <v>4546</v>
      </c>
      <c r="R1310">
        <v>519</v>
      </c>
      <c r="S1310">
        <v>172</v>
      </c>
    </row>
    <row r="1311" spans="1:19">
      <c r="A1311" t="s">
        <v>26</v>
      </c>
      <c r="C1311" t="s">
        <v>20</v>
      </c>
      <c r="D1311" t="s">
        <v>21</v>
      </c>
      <c r="E1311" t="s">
        <v>5</v>
      </c>
      <c r="G1311" t="s">
        <v>22</v>
      </c>
      <c r="H1311">
        <v>1232020</v>
      </c>
      <c r="I1311">
        <v>1232565</v>
      </c>
      <c r="J1311" t="s">
        <v>23</v>
      </c>
      <c r="K1311" t="s">
        <v>4552</v>
      </c>
      <c r="L1311" t="s">
        <v>4552</v>
      </c>
      <c r="N1311" t="s">
        <v>832</v>
      </c>
      <c r="Q1311" t="s">
        <v>4550</v>
      </c>
      <c r="R1311">
        <v>546</v>
      </c>
      <c r="S1311">
        <v>181</v>
      </c>
    </row>
    <row r="1312" spans="1:19">
      <c r="A1312" t="s">
        <v>26</v>
      </c>
      <c r="C1312" t="s">
        <v>20</v>
      </c>
      <c r="D1312" t="s">
        <v>21</v>
      </c>
      <c r="E1312" t="s">
        <v>5</v>
      </c>
      <c r="G1312" t="s">
        <v>22</v>
      </c>
      <c r="H1312">
        <v>1232753</v>
      </c>
      <c r="I1312">
        <v>1233091</v>
      </c>
      <c r="J1312" t="s">
        <v>23</v>
      </c>
      <c r="K1312" t="s">
        <v>4555</v>
      </c>
      <c r="L1312" t="s">
        <v>4555</v>
      </c>
      <c r="N1312" t="s">
        <v>1711</v>
      </c>
      <c r="Q1312" t="s">
        <v>4553</v>
      </c>
      <c r="R1312">
        <v>339</v>
      </c>
      <c r="S1312">
        <v>112</v>
      </c>
    </row>
    <row r="1313" spans="1:20">
      <c r="A1313" t="s">
        <v>26</v>
      </c>
      <c r="C1313" t="s">
        <v>20</v>
      </c>
      <c r="D1313" t="s">
        <v>21</v>
      </c>
      <c r="E1313" t="s">
        <v>5</v>
      </c>
      <c r="G1313" t="s">
        <v>22</v>
      </c>
      <c r="H1313">
        <v>1233091</v>
      </c>
      <c r="I1313">
        <v>1233405</v>
      </c>
      <c r="J1313" t="s">
        <v>23</v>
      </c>
      <c r="K1313" t="s">
        <v>4558</v>
      </c>
      <c r="L1313" t="s">
        <v>4558</v>
      </c>
      <c r="N1313" t="s">
        <v>1711</v>
      </c>
      <c r="Q1313" t="s">
        <v>4556</v>
      </c>
      <c r="R1313">
        <v>315</v>
      </c>
      <c r="S1313">
        <v>104</v>
      </c>
    </row>
    <row r="1314" spans="1:20">
      <c r="A1314" t="s">
        <v>26</v>
      </c>
      <c r="C1314" t="s">
        <v>20</v>
      </c>
      <c r="D1314" t="s">
        <v>21</v>
      </c>
      <c r="E1314" t="s">
        <v>5</v>
      </c>
      <c r="G1314" t="s">
        <v>22</v>
      </c>
      <c r="H1314">
        <v>1233479</v>
      </c>
      <c r="I1314">
        <v>1234381</v>
      </c>
      <c r="J1314" t="s">
        <v>23</v>
      </c>
      <c r="K1314" t="s">
        <v>4561</v>
      </c>
      <c r="L1314" t="s">
        <v>4561</v>
      </c>
      <c r="N1314" t="s">
        <v>4562</v>
      </c>
      <c r="Q1314" t="s">
        <v>4559</v>
      </c>
      <c r="R1314">
        <v>903</v>
      </c>
      <c r="S1314">
        <v>300</v>
      </c>
    </row>
    <row r="1315" spans="1:20">
      <c r="A1315" t="s">
        <v>26</v>
      </c>
      <c r="C1315" t="s">
        <v>20</v>
      </c>
      <c r="D1315" t="s">
        <v>21</v>
      </c>
      <c r="E1315" t="s">
        <v>5</v>
      </c>
      <c r="G1315" t="s">
        <v>22</v>
      </c>
      <c r="H1315">
        <v>1234750</v>
      </c>
      <c r="I1315">
        <v>1235862</v>
      </c>
      <c r="J1315" t="s">
        <v>23</v>
      </c>
      <c r="K1315" t="s">
        <v>4565</v>
      </c>
      <c r="L1315" t="s">
        <v>4565</v>
      </c>
      <c r="N1315" t="s">
        <v>4566</v>
      </c>
      <c r="Q1315" t="s">
        <v>4563</v>
      </c>
      <c r="R1315">
        <v>1113</v>
      </c>
      <c r="S1315">
        <v>370</v>
      </c>
    </row>
    <row r="1316" spans="1:20">
      <c r="A1316" t="s">
        <v>26</v>
      </c>
      <c r="C1316" t="s">
        <v>20</v>
      </c>
      <c r="D1316" t="s">
        <v>21</v>
      </c>
      <c r="E1316" t="s">
        <v>5</v>
      </c>
      <c r="G1316" t="s">
        <v>22</v>
      </c>
      <c r="H1316">
        <v>1235859</v>
      </c>
      <c r="I1316">
        <v>1237106</v>
      </c>
      <c r="J1316" t="s">
        <v>23</v>
      </c>
      <c r="K1316" t="s">
        <v>4569</v>
      </c>
      <c r="L1316" t="s">
        <v>4569</v>
      </c>
      <c r="N1316" t="s">
        <v>4570</v>
      </c>
      <c r="Q1316" t="s">
        <v>4567</v>
      </c>
      <c r="R1316">
        <v>1248</v>
      </c>
      <c r="S1316">
        <v>415</v>
      </c>
    </row>
    <row r="1317" spans="1:20">
      <c r="A1317" t="s">
        <v>26</v>
      </c>
      <c r="C1317" t="s">
        <v>20</v>
      </c>
      <c r="D1317" t="s">
        <v>21</v>
      </c>
      <c r="E1317" t="s">
        <v>5</v>
      </c>
      <c r="G1317" t="s">
        <v>22</v>
      </c>
      <c r="H1317">
        <v>1237220</v>
      </c>
      <c r="I1317">
        <v>1237645</v>
      </c>
      <c r="J1317" t="s">
        <v>23</v>
      </c>
      <c r="K1317" t="s">
        <v>4573</v>
      </c>
      <c r="L1317" t="s">
        <v>4573</v>
      </c>
      <c r="N1317" t="s">
        <v>1890</v>
      </c>
      <c r="Q1317" t="s">
        <v>4571</v>
      </c>
      <c r="R1317">
        <v>426</v>
      </c>
      <c r="S1317">
        <v>141</v>
      </c>
    </row>
    <row r="1318" spans="1:20">
      <c r="A1318" t="s">
        <v>26</v>
      </c>
      <c r="C1318" t="s">
        <v>20</v>
      </c>
      <c r="D1318" t="s">
        <v>21</v>
      </c>
      <c r="E1318" t="s">
        <v>5</v>
      </c>
      <c r="G1318" t="s">
        <v>22</v>
      </c>
      <c r="H1318">
        <v>1237673</v>
      </c>
      <c r="I1318">
        <v>1238119</v>
      </c>
      <c r="J1318" t="s">
        <v>73</v>
      </c>
      <c r="K1318" t="s">
        <v>4576</v>
      </c>
      <c r="L1318" t="s">
        <v>4576</v>
      </c>
      <c r="N1318" t="s">
        <v>900</v>
      </c>
      <c r="Q1318" t="s">
        <v>4574</v>
      </c>
      <c r="R1318">
        <v>447</v>
      </c>
      <c r="S1318">
        <v>148</v>
      </c>
    </row>
    <row r="1319" spans="1:20">
      <c r="A1319" t="s">
        <v>26</v>
      </c>
      <c r="C1319" t="s">
        <v>20</v>
      </c>
      <c r="D1319" t="s">
        <v>21</v>
      </c>
      <c r="E1319" t="s">
        <v>5</v>
      </c>
      <c r="G1319" t="s">
        <v>22</v>
      </c>
      <c r="H1319">
        <v>1238257</v>
      </c>
      <c r="I1319">
        <v>1238667</v>
      </c>
      <c r="J1319" t="s">
        <v>23</v>
      </c>
      <c r="K1319" t="s">
        <v>4579</v>
      </c>
      <c r="L1319" t="s">
        <v>4579</v>
      </c>
      <c r="N1319" t="s">
        <v>1890</v>
      </c>
      <c r="Q1319" t="s">
        <v>4577</v>
      </c>
      <c r="R1319">
        <v>411</v>
      </c>
      <c r="S1319">
        <v>136</v>
      </c>
    </row>
    <row r="1320" spans="1:20">
      <c r="A1320" t="s">
        <v>26</v>
      </c>
      <c r="C1320" t="s">
        <v>20</v>
      </c>
      <c r="D1320" t="s">
        <v>21</v>
      </c>
      <c r="E1320" t="s">
        <v>5</v>
      </c>
      <c r="G1320" t="s">
        <v>22</v>
      </c>
      <c r="H1320">
        <v>1239131</v>
      </c>
      <c r="I1320">
        <v>1239283</v>
      </c>
      <c r="J1320" t="s">
        <v>73</v>
      </c>
      <c r="N1320" t="s">
        <v>36</v>
      </c>
      <c r="Q1320" t="s">
        <v>4580</v>
      </c>
      <c r="R1320">
        <v>153</v>
      </c>
      <c r="T1320" t="s">
        <v>1292</v>
      </c>
    </row>
    <row r="1321" spans="1:20">
      <c r="A1321" t="s">
        <v>26</v>
      </c>
      <c r="C1321" t="s">
        <v>20</v>
      </c>
      <c r="D1321" t="s">
        <v>21</v>
      </c>
      <c r="E1321" t="s">
        <v>5</v>
      </c>
      <c r="G1321" t="s">
        <v>22</v>
      </c>
      <c r="H1321">
        <v>1239414</v>
      </c>
      <c r="I1321">
        <v>1239878</v>
      </c>
      <c r="J1321" t="s">
        <v>23</v>
      </c>
      <c r="K1321" t="s">
        <v>4583</v>
      </c>
      <c r="L1321" t="s">
        <v>4583</v>
      </c>
      <c r="N1321" t="s">
        <v>36</v>
      </c>
      <c r="Q1321" t="s">
        <v>4581</v>
      </c>
      <c r="R1321">
        <v>465</v>
      </c>
      <c r="S1321">
        <v>154</v>
      </c>
    </row>
    <row r="1322" spans="1:20">
      <c r="A1322" t="s">
        <v>26</v>
      </c>
      <c r="C1322" t="s">
        <v>20</v>
      </c>
      <c r="D1322" t="s">
        <v>21</v>
      </c>
      <c r="E1322" t="s">
        <v>5</v>
      </c>
      <c r="G1322" t="s">
        <v>22</v>
      </c>
      <c r="H1322">
        <v>1239883</v>
      </c>
      <c r="I1322">
        <v>1241010</v>
      </c>
      <c r="J1322" t="s">
        <v>23</v>
      </c>
      <c r="K1322" t="s">
        <v>4586</v>
      </c>
      <c r="L1322" t="s">
        <v>4586</v>
      </c>
      <c r="N1322" t="s">
        <v>2648</v>
      </c>
      <c r="Q1322" t="s">
        <v>4584</v>
      </c>
      <c r="R1322">
        <v>1128</v>
      </c>
      <c r="S1322">
        <v>375</v>
      </c>
    </row>
    <row r="1323" spans="1:20">
      <c r="A1323" t="s">
        <v>26</v>
      </c>
      <c r="C1323" t="s">
        <v>20</v>
      </c>
      <c r="D1323" t="s">
        <v>21</v>
      </c>
      <c r="E1323" t="s">
        <v>5</v>
      </c>
      <c r="G1323" t="s">
        <v>22</v>
      </c>
      <c r="H1323">
        <v>1241031</v>
      </c>
      <c r="I1323">
        <v>1242137</v>
      </c>
      <c r="J1323" t="s">
        <v>73</v>
      </c>
      <c r="K1323" t="s">
        <v>4589</v>
      </c>
      <c r="L1323" t="s">
        <v>4589</v>
      </c>
      <c r="N1323" t="s">
        <v>36</v>
      </c>
      <c r="Q1323" t="s">
        <v>4587</v>
      </c>
      <c r="R1323">
        <v>1107</v>
      </c>
      <c r="S1323">
        <v>368</v>
      </c>
    </row>
    <row r="1324" spans="1:20">
      <c r="A1324" t="s">
        <v>26</v>
      </c>
      <c r="C1324" t="s">
        <v>20</v>
      </c>
      <c r="D1324" t="s">
        <v>21</v>
      </c>
      <c r="E1324" t="s">
        <v>5</v>
      </c>
      <c r="G1324" t="s">
        <v>22</v>
      </c>
      <c r="H1324">
        <v>1242379</v>
      </c>
      <c r="I1324">
        <v>1243563</v>
      </c>
      <c r="J1324" t="s">
        <v>73</v>
      </c>
      <c r="K1324" t="s">
        <v>4592</v>
      </c>
      <c r="L1324" t="s">
        <v>4592</v>
      </c>
      <c r="N1324" t="s">
        <v>4593</v>
      </c>
      <c r="Q1324" t="s">
        <v>4590</v>
      </c>
      <c r="R1324">
        <v>1185</v>
      </c>
      <c r="S1324">
        <v>394</v>
      </c>
    </row>
    <row r="1325" spans="1:20">
      <c r="A1325" t="s">
        <v>26</v>
      </c>
      <c r="C1325" t="s">
        <v>20</v>
      </c>
      <c r="D1325" t="s">
        <v>21</v>
      </c>
      <c r="E1325" t="s">
        <v>5</v>
      </c>
      <c r="G1325" t="s">
        <v>22</v>
      </c>
      <c r="H1325">
        <v>1243645</v>
      </c>
      <c r="I1325">
        <v>1244316</v>
      </c>
      <c r="J1325" t="s">
        <v>23</v>
      </c>
      <c r="K1325" t="s">
        <v>4596</v>
      </c>
      <c r="L1325" t="s">
        <v>4596</v>
      </c>
      <c r="N1325" t="s">
        <v>4597</v>
      </c>
      <c r="Q1325" t="s">
        <v>4594</v>
      </c>
      <c r="R1325">
        <v>672</v>
      </c>
      <c r="S1325">
        <v>223</v>
      </c>
    </row>
    <row r="1326" spans="1:20">
      <c r="A1326" t="s">
        <v>26</v>
      </c>
      <c r="C1326" t="s">
        <v>20</v>
      </c>
      <c r="D1326" t="s">
        <v>21</v>
      </c>
      <c r="E1326" t="s">
        <v>5</v>
      </c>
      <c r="G1326" t="s">
        <v>22</v>
      </c>
      <c r="H1326">
        <v>1244365</v>
      </c>
      <c r="I1326">
        <v>1246653</v>
      </c>
      <c r="J1326" t="s">
        <v>73</v>
      </c>
      <c r="K1326" t="s">
        <v>4600</v>
      </c>
      <c r="L1326" t="s">
        <v>4600</v>
      </c>
      <c r="N1326" t="s">
        <v>4601</v>
      </c>
      <c r="Q1326" t="s">
        <v>4598</v>
      </c>
      <c r="R1326">
        <v>2289</v>
      </c>
      <c r="S1326">
        <v>762</v>
      </c>
    </row>
    <row r="1327" spans="1:20">
      <c r="A1327" t="s">
        <v>26</v>
      </c>
      <c r="C1327" t="s">
        <v>20</v>
      </c>
      <c r="D1327" t="s">
        <v>21</v>
      </c>
      <c r="E1327" t="s">
        <v>5</v>
      </c>
      <c r="G1327" t="s">
        <v>22</v>
      </c>
      <c r="H1327">
        <v>1247031</v>
      </c>
      <c r="I1327">
        <v>1247990</v>
      </c>
      <c r="J1327" t="s">
        <v>73</v>
      </c>
      <c r="K1327" t="s">
        <v>4604</v>
      </c>
      <c r="L1327" t="s">
        <v>4604</v>
      </c>
      <c r="N1327" t="s">
        <v>3012</v>
      </c>
      <c r="Q1327" t="s">
        <v>4602</v>
      </c>
      <c r="R1327">
        <v>960</v>
      </c>
      <c r="S1327">
        <v>319</v>
      </c>
    </row>
    <row r="1328" spans="1:20">
      <c r="A1328" t="s">
        <v>26</v>
      </c>
      <c r="C1328" t="s">
        <v>20</v>
      </c>
      <c r="D1328" t="s">
        <v>21</v>
      </c>
      <c r="E1328" t="s">
        <v>5</v>
      </c>
      <c r="G1328" t="s">
        <v>22</v>
      </c>
      <c r="H1328">
        <v>1248210</v>
      </c>
      <c r="I1328">
        <v>1249043</v>
      </c>
      <c r="J1328" t="s">
        <v>23</v>
      </c>
      <c r="K1328" t="s">
        <v>4607</v>
      </c>
      <c r="L1328" t="s">
        <v>4607</v>
      </c>
      <c r="N1328" t="s">
        <v>4608</v>
      </c>
      <c r="Q1328" t="s">
        <v>4605</v>
      </c>
      <c r="R1328">
        <v>834</v>
      </c>
      <c r="S1328">
        <v>277</v>
      </c>
    </row>
    <row r="1329" spans="1:20">
      <c r="A1329" t="s">
        <v>26</v>
      </c>
      <c r="C1329" t="s">
        <v>20</v>
      </c>
      <c r="D1329" t="s">
        <v>21</v>
      </c>
      <c r="E1329" t="s">
        <v>5</v>
      </c>
      <c r="G1329" t="s">
        <v>22</v>
      </c>
      <c r="H1329">
        <v>1249089</v>
      </c>
      <c r="I1329">
        <v>1249850</v>
      </c>
      <c r="J1329" t="s">
        <v>73</v>
      </c>
      <c r="K1329" t="s">
        <v>4611</v>
      </c>
      <c r="L1329" t="s">
        <v>4611</v>
      </c>
      <c r="N1329" t="s">
        <v>4612</v>
      </c>
      <c r="Q1329" t="s">
        <v>4609</v>
      </c>
      <c r="R1329">
        <v>762</v>
      </c>
      <c r="S1329">
        <v>253</v>
      </c>
    </row>
    <row r="1330" spans="1:20">
      <c r="A1330" t="s">
        <v>26</v>
      </c>
      <c r="C1330" t="s">
        <v>20</v>
      </c>
      <c r="D1330" t="s">
        <v>21</v>
      </c>
      <c r="E1330" t="s">
        <v>5</v>
      </c>
      <c r="G1330" t="s">
        <v>22</v>
      </c>
      <c r="H1330">
        <v>1249825</v>
      </c>
      <c r="I1330">
        <v>1251462</v>
      </c>
      <c r="J1330" t="s">
        <v>73</v>
      </c>
      <c r="K1330" t="s">
        <v>4615</v>
      </c>
      <c r="L1330" t="s">
        <v>4615</v>
      </c>
      <c r="N1330" t="s">
        <v>4616</v>
      </c>
      <c r="Q1330" t="s">
        <v>4613</v>
      </c>
      <c r="R1330">
        <v>1638</v>
      </c>
      <c r="S1330">
        <v>545</v>
      </c>
    </row>
    <row r="1331" spans="1:20">
      <c r="A1331" t="s">
        <v>26</v>
      </c>
      <c r="C1331" t="s">
        <v>20</v>
      </c>
      <c r="D1331" t="s">
        <v>21</v>
      </c>
      <c r="E1331" t="s">
        <v>5</v>
      </c>
      <c r="G1331" t="s">
        <v>22</v>
      </c>
      <c r="H1331">
        <v>1251449</v>
      </c>
      <c r="I1331">
        <v>1252048</v>
      </c>
      <c r="J1331" t="s">
        <v>73</v>
      </c>
      <c r="K1331" t="s">
        <v>4619</v>
      </c>
      <c r="L1331" t="s">
        <v>4619</v>
      </c>
      <c r="N1331" t="s">
        <v>4620</v>
      </c>
      <c r="Q1331" t="s">
        <v>4617</v>
      </c>
      <c r="R1331">
        <v>600</v>
      </c>
      <c r="S1331">
        <v>199</v>
      </c>
    </row>
    <row r="1332" spans="1:20">
      <c r="A1332" t="s">
        <v>26</v>
      </c>
      <c r="C1332" t="s">
        <v>20</v>
      </c>
      <c r="D1332" t="s">
        <v>21</v>
      </c>
      <c r="E1332" t="s">
        <v>5</v>
      </c>
      <c r="G1332" t="s">
        <v>22</v>
      </c>
      <c r="H1332">
        <v>1252493</v>
      </c>
      <c r="I1332">
        <v>1253755</v>
      </c>
      <c r="J1332" t="s">
        <v>23</v>
      </c>
      <c r="K1332" t="s">
        <v>4623</v>
      </c>
      <c r="L1332" t="s">
        <v>4623</v>
      </c>
      <c r="N1332" t="s">
        <v>1805</v>
      </c>
      <c r="Q1332" t="s">
        <v>4621</v>
      </c>
      <c r="R1332">
        <v>1263</v>
      </c>
      <c r="S1332">
        <v>420</v>
      </c>
    </row>
    <row r="1333" spans="1:20">
      <c r="A1333" t="s">
        <v>26</v>
      </c>
      <c r="C1333" t="s">
        <v>20</v>
      </c>
      <c r="D1333" t="s">
        <v>21</v>
      </c>
      <c r="E1333" t="s">
        <v>5</v>
      </c>
      <c r="G1333" t="s">
        <v>22</v>
      </c>
      <c r="H1333">
        <v>1253989</v>
      </c>
      <c r="I1333">
        <v>1254182</v>
      </c>
      <c r="J1333" t="s">
        <v>73</v>
      </c>
      <c r="N1333" t="s">
        <v>36</v>
      </c>
      <c r="Q1333" t="s">
        <v>4624</v>
      </c>
      <c r="R1333">
        <v>194</v>
      </c>
      <c r="T1333" t="s">
        <v>665</v>
      </c>
    </row>
    <row r="1334" spans="1:20">
      <c r="A1334" t="s">
        <v>26</v>
      </c>
      <c r="C1334" t="s">
        <v>20</v>
      </c>
      <c r="D1334" t="s">
        <v>21</v>
      </c>
      <c r="E1334" t="s">
        <v>5</v>
      </c>
      <c r="G1334" t="s">
        <v>22</v>
      </c>
      <c r="H1334">
        <v>1254217</v>
      </c>
      <c r="I1334">
        <v>1254414</v>
      </c>
      <c r="J1334" t="s">
        <v>23</v>
      </c>
      <c r="N1334" t="s">
        <v>36</v>
      </c>
      <c r="Q1334" t="s">
        <v>4625</v>
      </c>
      <c r="R1334">
        <v>198</v>
      </c>
      <c r="T1334" t="s">
        <v>665</v>
      </c>
    </row>
    <row r="1335" spans="1:20">
      <c r="A1335" t="s">
        <v>26</v>
      </c>
      <c r="C1335" t="s">
        <v>20</v>
      </c>
      <c r="D1335" t="s">
        <v>21</v>
      </c>
      <c r="E1335" t="s">
        <v>5</v>
      </c>
      <c r="G1335" t="s">
        <v>22</v>
      </c>
      <c r="H1335">
        <v>1254490</v>
      </c>
      <c r="I1335">
        <v>1255845</v>
      </c>
      <c r="J1335" t="s">
        <v>23</v>
      </c>
      <c r="K1335" t="s">
        <v>4628</v>
      </c>
      <c r="L1335" t="s">
        <v>4628</v>
      </c>
      <c r="N1335" t="s">
        <v>4629</v>
      </c>
      <c r="Q1335" t="s">
        <v>4626</v>
      </c>
      <c r="R1335">
        <v>1356</v>
      </c>
      <c r="S1335">
        <v>451</v>
      </c>
    </row>
    <row r="1336" spans="1:20">
      <c r="A1336" t="s">
        <v>26</v>
      </c>
      <c r="C1336" t="s">
        <v>20</v>
      </c>
      <c r="D1336" t="s">
        <v>21</v>
      </c>
      <c r="E1336" t="s">
        <v>5</v>
      </c>
      <c r="G1336" t="s">
        <v>22</v>
      </c>
      <c r="H1336">
        <v>1255881</v>
      </c>
      <c r="I1336">
        <v>1256213</v>
      </c>
      <c r="J1336" t="s">
        <v>73</v>
      </c>
      <c r="K1336" t="s">
        <v>4632</v>
      </c>
      <c r="L1336" t="s">
        <v>4632</v>
      </c>
      <c r="N1336" t="s">
        <v>2030</v>
      </c>
      <c r="Q1336" t="s">
        <v>4630</v>
      </c>
      <c r="R1336">
        <v>333</v>
      </c>
      <c r="S1336">
        <v>110</v>
      </c>
    </row>
    <row r="1337" spans="1:20">
      <c r="A1337" t="s">
        <v>26</v>
      </c>
      <c r="C1337" t="s">
        <v>20</v>
      </c>
      <c r="D1337" t="s">
        <v>21</v>
      </c>
      <c r="E1337" t="s">
        <v>5</v>
      </c>
      <c r="G1337" t="s">
        <v>22</v>
      </c>
      <c r="H1337">
        <v>1256652</v>
      </c>
      <c r="I1337">
        <v>1256834</v>
      </c>
      <c r="J1337" t="s">
        <v>23</v>
      </c>
      <c r="K1337" t="s">
        <v>4635</v>
      </c>
      <c r="L1337" t="s">
        <v>4635</v>
      </c>
      <c r="N1337" t="s">
        <v>36</v>
      </c>
      <c r="Q1337" t="s">
        <v>4633</v>
      </c>
      <c r="R1337">
        <v>183</v>
      </c>
      <c r="S1337">
        <v>60</v>
      </c>
    </row>
    <row r="1338" spans="1:20">
      <c r="A1338" t="s">
        <v>26</v>
      </c>
      <c r="C1338" t="s">
        <v>20</v>
      </c>
      <c r="D1338" t="s">
        <v>21</v>
      </c>
      <c r="E1338" t="s">
        <v>5</v>
      </c>
      <c r="G1338" t="s">
        <v>22</v>
      </c>
      <c r="H1338">
        <v>1256980</v>
      </c>
      <c r="I1338">
        <v>1257441</v>
      </c>
      <c r="J1338" t="s">
        <v>23</v>
      </c>
      <c r="K1338" t="s">
        <v>4638</v>
      </c>
      <c r="L1338" t="s">
        <v>4638</v>
      </c>
      <c r="N1338" t="s">
        <v>900</v>
      </c>
      <c r="Q1338" t="s">
        <v>4636</v>
      </c>
      <c r="R1338">
        <v>462</v>
      </c>
      <c r="S1338">
        <v>153</v>
      </c>
    </row>
    <row r="1339" spans="1:20">
      <c r="A1339" t="s">
        <v>26</v>
      </c>
      <c r="C1339" t="s">
        <v>20</v>
      </c>
      <c r="D1339" t="s">
        <v>21</v>
      </c>
      <c r="E1339" t="s">
        <v>5</v>
      </c>
      <c r="G1339" t="s">
        <v>22</v>
      </c>
      <c r="H1339">
        <v>1257619</v>
      </c>
      <c r="I1339">
        <v>1258173</v>
      </c>
      <c r="J1339" t="s">
        <v>23</v>
      </c>
      <c r="K1339" t="s">
        <v>4641</v>
      </c>
      <c r="L1339" t="s">
        <v>4641</v>
      </c>
      <c r="N1339" t="s">
        <v>36</v>
      </c>
      <c r="Q1339" t="s">
        <v>4639</v>
      </c>
      <c r="R1339">
        <v>555</v>
      </c>
      <c r="S1339">
        <v>184</v>
      </c>
    </row>
    <row r="1340" spans="1:20">
      <c r="A1340" t="s">
        <v>26</v>
      </c>
      <c r="C1340" t="s">
        <v>20</v>
      </c>
      <c r="D1340" t="s">
        <v>21</v>
      </c>
      <c r="E1340" t="s">
        <v>5</v>
      </c>
      <c r="G1340" t="s">
        <v>22</v>
      </c>
      <c r="H1340">
        <v>1258183</v>
      </c>
      <c r="I1340">
        <v>1260018</v>
      </c>
      <c r="J1340" t="s">
        <v>73</v>
      </c>
      <c r="K1340" t="s">
        <v>4644</v>
      </c>
      <c r="L1340" t="s">
        <v>4644</v>
      </c>
      <c r="N1340" t="s">
        <v>4645</v>
      </c>
      <c r="Q1340" t="s">
        <v>4642</v>
      </c>
      <c r="R1340">
        <v>1836</v>
      </c>
      <c r="S1340">
        <v>611</v>
      </c>
    </row>
    <row r="1341" spans="1:20">
      <c r="A1341" t="s">
        <v>26</v>
      </c>
      <c r="C1341" t="s">
        <v>20</v>
      </c>
      <c r="D1341" t="s">
        <v>21</v>
      </c>
      <c r="E1341" t="s">
        <v>5</v>
      </c>
      <c r="G1341" t="s">
        <v>22</v>
      </c>
      <c r="H1341">
        <v>1260021</v>
      </c>
      <c r="I1341">
        <v>1260902</v>
      </c>
      <c r="J1341" t="s">
        <v>73</v>
      </c>
      <c r="K1341" t="s">
        <v>4648</v>
      </c>
      <c r="L1341" t="s">
        <v>4648</v>
      </c>
      <c r="N1341" t="s">
        <v>4649</v>
      </c>
      <c r="Q1341" t="s">
        <v>4646</v>
      </c>
      <c r="R1341">
        <v>882</v>
      </c>
      <c r="S1341">
        <v>293</v>
      </c>
    </row>
    <row r="1342" spans="1:20">
      <c r="A1342" t="s">
        <v>26</v>
      </c>
      <c r="C1342" t="s">
        <v>20</v>
      </c>
      <c r="D1342" t="s">
        <v>21</v>
      </c>
      <c r="E1342" t="s">
        <v>5</v>
      </c>
      <c r="G1342" t="s">
        <v>22</v>
      </c>
      <c r="H1342">
        <v>1261119</v>
      </c>
      <c r="I1342">
        <v>1261367</v>
      </c>
      <c r="J1342" t="s">
        <v>73</v>
      </c>
      <c r="K1342" t="s">
        <v>4652</v>
      </c>
      <c r="L1342" t="s">
        <v>4652</v>
      </c>
      <c r="N1342" t="s">
        <v>36</v>
      </c>
      <c r="Q1342" t="s">
        <v>4650</v>
      </c>
      <c r="R1342">
        <v>249</v>
      </c>
      <c r="S1342">
        <v>82</v>
      </c>
    </row>
    <row r="1343" spans="1:20">
      <c r="A1343" t="s">
        <v>26</v>
      </c>
      <c r="C1343" t="s">
        <v>20</v>
      </c>
      <c r="D1343" t="s">
        <v>21</v>
      </c>
      <c r="E1343" t="s">
        <v>5</v>
      </c>
      <c r="G1343" t="s">
        <v>22</v>
      </c>
      <c r="H1343">
        <v>1261565</v>
      </c>
      <c r="I1343">
        <v>1262134</v>
      </c>
      <c r="J1343" t="s">
        <v>23</v>
      </c>
      <c r="K1343" t="s">
        <v>4655</v>
      </c>
      <c r="L1343" t="s">
        <v>4655</v>
      </c>
      <c r="N1343" t="s">
        <v>994</v>
      </c>
      <c r="Q1343" t="s">
        <v>4653</v>
      </c>
      <c r="R1343">
        <v>570</v>
      </c>
      <c r="S1343">
        <v>189</v>
      </c>
    </row>
    <row r="1344" spans="1:20">
      <c r="A1344" t="s">
        <v>26</v>
      </c>
      <c r="C1344" t="s">
        <v>20</v>
      </c>
      <c r="D1344" t="s">
        <v>21</v>
      </c>
      <c r="E1344" t="s">
        <v>5</v>
      </c>
      <c r="G1344" t="s">
        <v>22</v>
      </c>
      <c r="H1344">
        <v>1262381</v>
      </c>
      <c r="I1344">
        <v>1263163</v>
      </c>
      <c r="J1344" t="s">
        <v>23</v>
      </c>
      <c r="K1344" t="s">
        <v>4658</v>
      </c>
      <c r="L1344" t="s">
        <v>4658</v>
      </c>
      <c r="N1344" t="s">
        <v>288</v>
      </c>
      <c r="Q1344" t="s">
        <v>4656</v>
      </c>
      <c r="R1344">
        <v>783</v>
      </c>
      <c r="S1344">
        <v>260</v>
      </c>
    </row>
    <row r="1345" spans="1:19">
      <c r="A1345" t="s">
        <v>26</v>
      </c>
      <c r="C1345" t="s">
        <v>20</v>
      </c>
      <c r="D1345" t="s">
        <v>21</v>
      </c>
      <c r="E1345" t="s">
        <v>5</v>
      </c>
      <c r="G1345" t="s">
        <v>22</v>
      </c>
      <c r="H1345">
        <v>1263440</v>
      </c>
      <c r="I1345">
        <v>1264195</v>
      </c>
      <c r="J1345" t="s">
        <v>23</v>
      </c>
      <c r="K1345" t="s">
        <v>4661</v>
      </c>
      <c r="L1345" t="s">
        <v>4661</v>
      </c>
      <c r="N1345" t="s">
        <v>4662</v>
      </c>
      <c r="Q1345" t="s">
        <v>4659</v>
      </c>
      <c r="R1345">
        <v>756</v>
      </c>
      <c r="S1345">
        <v>251</v>
      </c>
    </row>
    <row r="1346" spans="1:19">
      <c r="A1346" t="s">
        <v>26</v>
      </c>
      <c r="C1346" t="s">
        <v>20</v>
      </c>
      <c r="D1346" t="s">
        <v>21</v>
      </c>
      <c r="E1346" t="s">
        <v>5</v>
      </c>
      <c r="G1346" t="s">
        <v>22</v>
      </c>
      <c r="H1346">
        <v>1264192</v>
      </c>
      <c r="I1346">
        <v>1265370</v>
      </c>
      <c r="J1346" t="s">
        <v>23</v>
      </c>
      <c r="K1346" t="s">
        <v>4665</v>
      </c>
      <c r="L1346" t="s">
        <v>4665</v>
      </c>
      <c r="N1346" t="s">
        <v>4666</v>
      </c>
      <c r="Q1346" t="s">
        <v>4663</v>
      </c>
      <c r="R1346">
        <v>1179</v>
      </c>
      <c r="S1346">
        <v>392</v>
      </c>
    </row>
    <row r="1347" spans="1:19">
      <c r="A1347" t="s">
        <v>26</v>
      </c>
      <c r="C1347" t="s">
        <v>20</v>
      </c>
      <c r="D1347" t="s">
        <v>21</v>
      </c>
      <c r="E1347" t="s">
        <v>5</v>
      </c>
      <c r="G1347" t="s">
        <v>22</v>
      </c>
      <c r="H1347">
        <v>1265377</v>
      </c>
      <c r="I1347">
        <v>1265571</v>
      </c>
      <c r="J1347" t="s">
        <v>73</v>
      </c>
      <c r="K1347" t="s">
        <v>4669</v>
      </c>
      <c r="L1347" t="s">
        <v>4669</v>
      </c>
      <c r="N1347" t="s">
        <v>3478</v>
      </c>
      <c r="Q1347" t="s">
        <v>4667</v>
      </c>
      <c r="R1347">
        <v>195</v>
      </c>
      <c r="S1347">
        <v>64</v>
      </c>
    </row>
    <row r="1348" spans="1:19">
      <c r="A1348" t="s">
        <v>26</v>
      </c>
      <c r="C1348" t="s">
        <v>20</v>
      </c>
      <c r="D1348" t="s">
        <v>21</v>
      </c>
      <c r="E1348" t="s">
        <v>5</v>
      </c>
      <c r="G1348" t="s">
        <v>22</v>
      </c>
      <c r="H1348">
        <v>1265706</v>
      </c>
      <c r="I1348">
        <v>1266407</v>
      </c>
      <c r="J1348" t="s">
        <v>73</v>
      </c>
      <c r="K1348" t="s">
        <v>4672</v>
      </c>
      <c r="L1348" t="s">
        <v>4672</v>
      </c>
      <c r="N1348" t="s">
        <v>36</v>
      </c>
      <c r="Q1348" t="s">
        <v>4670</v>
      </c>
      <c r="R1348">
        <v>702</v>
      </c>
      <c r="S1348">
        <v>233</v>
      </c>
    </row>
    <row r="1349" spans="1:19">
      <c r="A1349" t="s">
        <v>26</v>
      </c>
      <c r="C1349" t="s">
        <v>20</v>
      </c>
      <c r="D1349" t="s">
        <v>21</v>
      </c>
      <c r="E1349" t="s">
        <v>5</v>
      </c>
      <c r="G1349" t="s">
        <v>22</v>
      </c>
      <c r="H1349">
        <v>1266556</v>
      </c>
      <c r="I1349">
        <v>1267449</v>
      </c>
      <c r="J1349" t="s">
        <v>23</v>
      </c>
      <c r="K1349" t="s">
        <v>4675</v>
      </c>
      <c r="L1349" t="s">
        <v>4675</v>
      </c>
      <c r="N1349" t="s">
        <v>4676</v>
      </c>
      <c r="Q1349" t="s">
        <v>4673</v>
      </c>
      <c r="R1349">
        <v>894</v>
      </c>
      <c r="S1349">
        <v>297</v>
      </c>
    </row>
    <row r="1350" spans="1:19">
      <c r="A1350" t="s">
        <v>26</v>
      </c>
      <c r="C1350" t="s">
        <v>20</v>
      </c>
      <c r="D1350" t="s">
        <v>21</v>
      </c>
      <c r="E1350" t="s">
        <v>5</v>
      </c>
      <c r="G1350" t="s">
        <v>22</v>
      </c>
      <c r="H1350">
        <v>1267609</v>
      </c>
      <c r="I1350">
        <v>1268961</v>
      </c>
      <c r="J1350" t="s">
        <v>23</v>
      </c>
      <c r="K1350" t="s">
        <v>4679</v>
      </c>
      <c r="L1350" t="s">
        <v>4679</v>
      </c>
      <c r="N1350" t="s">
        <v>4680</v>
      </c>
      <c r="Q1350" t="s">
        <v>4677</v>
      </c>
      <c r="R1350">
        <v>1353</v>
      </c>
      <c r="S1350">
        <v>450</v>
      </c>
    </row>
    <row r="1351" spans="1:19">
      <c r="A1351" t="s">
        <v>26</v>
      </c>
      <c r="C1351" t="s">
        <v>20</v>
      </c>
      <c r="D1351" t="s">
        <v>21</v>
      </c>
      <c r="E1351" t="s">
        <v>5</v>
      </c>
      <c r="G1351" t="s">
        <v>22</v>
      </c>
      <c r="H1351">
        <v>1269057</v>
      </c>
      <c r="I1351">
        <v>1269731</v>
      </c>
      <c r="J1351" t="s">
        <v>23</v>
      </c>
      <c r="K1351" t="s">
        <v>4683</v>
      </c>
      <c r="L1351" t="s">
        <v>4683</v>
      </c>
      <c r="N1351" t="s">
        <v>2557</v>
      </c>
      <c r="Q1351" t="s">
        <v>4681</v>
      </c>
      <c r="R1351">
        <v>675</v>
      </c>
      <c r="S1351">
        <v>224</v>
      </c>
    </row>
    <row r="1352" spans="1:19">
      <c r="A1352" t="s">
        <v>26</v>
      </c>
      <c r="C1352" t="s">
        <v>20</v>
      </c>
      <c r="D1352" t="s">
        <v>21</v>
      </c>
      <c r="E1352" t="s">
        <v>5</v>
      </c>
      <c r="G1352" t="s">
        <v>22</v>
      </c>
      <c r="H1352">
        <v>1269945</v>
      </c>
      <c r="I1352">
        <v>1270967</v>
      </c>
      <c r="J1352" t="s">
        <v>73</v>
      </c>
      <c r="K1352" t="s">
        <v>4686</v>
      </c>
      <c r="L1352" t="s">
        <v>4686</v>
      </c>
      <c r="N1352" t="s">
        <v>2954</v>
      </c>
      <c r="Q1352" t="s">
        <v>4684</v>
      </c>
      <c r="R1352">
        <v>1023</v>
      </c>
      <c r="S1352">
        <v>340</v>
      </c>
    </row>
    <row r="1353" spans="1:19">
      <c r="A1353" t="s">
        <v>26</v>
      </c>
      <c r="C1353" t="s">
        <v>20</v>
      </c>
      <c r="D1353" t="s">
        <v>21</v>
      </c>
      <c r="E1353" t="s">
        <v>5</v>
      </c>
      <c r="G1353" t="s">
        <v>22</v>
      </c>
      <c r="H1353">
        <v>1271223</v>
      </c>
      <c r="I1353">
        <v>1273442</v>
      </c>
      <c r="J1353" t="s">
        <v>23</v>
      </c>
      <c r="K1353" t="s">
        <v>4689</v>
      </c>
      <c r="L1353" t="s">
        <v>4689</v>
      </c>
      <c r="N1353" t="s">
        <v>4690</v>
      </c>
      <c r="Q1353" t="s">
        <v>4687</v>
      </c>
      <c r="R1353">
        <v>2220</v>
      </c>
      <c r="S1353">
        <v>739</v>
      </c>
    </row>
    <row r="1354" spans="1:19">
      <c r="A1354" t="s">
        <v>26</v>
      </c>
      <c r="C1354" t="s">
        <v>20</v>
      </c>
      <c r="D1354" t="s">
        <v>21</v>
      </c>
      <c r="E1354" t="s">
        <v>5</v>
      </c>
      <c r="G1354" t="s">
        <v>22</v>
      </c>
      <c r="H1354">
        <v>1273439</v>
      </c>
      <c r="I1354">
        <v>1273936</v>
      </c>
      <c r="J1354" t="s">
        <v>23</v>
      </c>
      <c r="K1354" t="s">
        <v>4693</v>
      </c>
      <c r="L1354" t="s">
        <v>4693</v>
      </c>
      <c r="N1354" t="s">
        <v>4694</v>
      </c>
      <c r="Q1354" t="s">
        <v>4691</v>
      </c>
      <c r="R1354">
        <v>498</v>
      </c>
      <c r="S1354">
        <v>165</v>
      </c>
    </row>
    <row r="1355" spans="1:19">
      <c r="A1355" t="s">
        <v>26</v>
      </c>
      <c r="C1355" t="s">
        <v>20</v>
      </c>
      <c r="D1355" t="s">
        <v>21</v>
      </c>
      <c r="E1355" t="s">
        <v>5</v>
      </c>
      <c r="G1355" t="s">
        <v>22</v>
      </c>
      <c r="H1355">
        <v>1274178</v>
      </c>
      <c r="I1355">
        <v>1275239</v>
      </c>
      <c r="J1355" t="s">
        <v>73</v>
      </c>
      <c r="K1355" t="s">
        <v>4698</v>
      </c>
      <c r="L1355" t="s">
        <v>4698</v>
      </c>
      <c r="N1355" t="s">
        <v>4699</v>
      </c>
      <c r="O1355" t="s">
        <v>4695</v>
      </c>
      <c r="Q1355" t="s">
        <v>4696</v>
      </c>
      <c r="R1355">
        <v>1062</v>
      </c>
      <c r="S1355">
        <v>353</v>
      </c>
    </row>
    <row r="1356" spans="1:19">
      <c r="A1356" t="s">
        <v>26</v>
      </c>
      <c r="C1356" t="s">
        <v>20</v>
      </c>
      <c r="D1356" t="s">
        <v>21</v>
      </c>
      <c r="E1356" t="s">
        <v>5</v>
      </c>
      <c r="G1356" t="s">
        <v>22</v>
      </c>
      <c r="H1356">
        <v>1275246</v>
      </c>
      <c r="I1356">
        <v>1276430</v>
      </c>
      <c r="J1356" t="s">
        <v>73</v>
      </c>
      <c r="K1356" t="s">
        <v>4702</v>
      </c>
      <c r="L1356" t="s">
        <v>4702</v>
      </c>
      <c r="N1356" t="s">
        <v>4703</v>
      </c>
      <c r="Q1356" t="s">
        <v>4700</v>
      </c>
      <c r="R1356">
        <v>1185</v>
      </c>
      <c r="S1356">
        <v>394</v>
      </c>
    </row>
    <row r="1357" spans="1:19">
      <c r="A1357" t="s">
        <v>26</v>
      </c>
      <c r="C1357" t="s">
        <v>20</v>
      </c>
      <c r="D1357" t="s">
        <v>21</v>
      </c>
      <c r="E1357" t="s">
        <v>5</v>
      </c>
      <c r="G1357" t="s">
        <v>22</v>
      </c>
      <c r="H1357">
        <v>1276787</v>
      </c>
      <c r="I1357">
        <v>1277566</v>
      </c>
      <c r="J1357" t="s">
        <v>73</v>
      </c>
      <c r="K1357" t="s">
        <v>4706</v>
      </c>
      <c r="L1357" t="s">
        <v>4706</v>
      </c>
      <c r="N1357" t="s">
        <v>1430</v>
      </c>
      <c r="Q1357" t="s">
        <v>4704</v>
      </c>
      <c r="R1357">
        <v>780</v>
      </c>
      <c r="S1357">
        <v>259</v>
      </c>
    </row>
    <row r="1358" spans="1:19">
      <c r="A1358" t="s">
        <v>26</v>
      </c>
      <c r="C1358" t="s">
        <v>20</v>
      </c>
      <c r="D1358" t="s">
        <v>21</v>
      </c>
      <c r="E1358" t="s">
        <v>5</v>
      </c>
      <c r="G1358" t="s">
        <v>22</v>
      </c>
      <c r="H1358">
        <v>1277659</v>
      </c>
      <c r="I1358">
        <v>1278855</v>
      </c>
      <c r="J1358" t="s">
        <v>23</v>
      </c>
      <c r="K1358" t="s">
        <v>4709</v>
      </c>
      <c r="L1358" t="s">
        <v>4709</v>
      </c>
      <c r="N1358" t="s">
        <v>1094</v>
      </c>
      <c r="Q1358" t="s">
        <v>4707</v>
      </c>
      <c r="R1358">
        <v>1197</v>
      </c>
      <c r="S1358">
        <v>398</v>
      </c>
    </row>
    <row r="1359" spans="1:19">
      <c r="A1359" t="s">
        <v>26</v>
      </c>
      <c r="C1359" t="s">
        <v>20</v>
      </c>
      <c r="D1359" t="s">
        <v>21</v>
      </c>
      <c r="E1359" t="s">
        <v>5</v>
      </c>
      <c r="G1359" t="s">
        <v>22</v>
      </c>
      <c r="H1359">
        <v>1279073</v>
      </c>
      <c r="I1359">
        <v>1280287</v>
      </c>
      <c r="J1359" t="s">
        <v>23</v>
      </c>
      <c r="K1359" t="s">
        <v>4712</v>
      </c>
      <c r="L1359" t="s">
        <v>4712</v>
      </c>
      <c r="N1359" t="s">
        <v>4713</v>
      </c>
      <c r="Q1359" t="s">
        <v>4710</v>
      </c>
      <c r="R1359">
        <v>1215</v>
      </c>
      <c r="S1359">
        <v>404</v>
      </c>
    </row>
    <row r="1360" spans="1:19">
      <c r="A1360" t="s">
        <v>26</v>
      </c>
      <c r="C1360" t="s">
        <v>20</v>
      </c>
      <c r="D1360" t="s">
        <v>21</v>
      </c>
      <c r="E1360" t="s">
        <v>5</v>
      </c>
      <c r="G1360" t="s">
        <v>22</v>
      </c>
      <c r="H1360">
        <v>1280284</v>
      </c>
      <c r="I1360">
        <v>1280988</v>
      </c>
      <c r="J1360" t="s">
        <v>23</v>
      </c>
      <c r="K1360" t="s">
        <v>4716</v>
      </c>
      <c r="L1360" t="s">
        <v>4716</v>
      </c>
      <c r="N1360" t="s">
        <v>4717</v>
      </c>
      <c r="Q1360" t="s">
        <v>4714</v>
      </c>
      <c r="R1360">
        <v>705</v>
      </c>
      <c r="S1360">
        <v>234</v>
      </c>
    </row>
    <row r="1361" spans="1:19">
      <c r="A1361" t="s">
        <v>26</v>
      </c>
      <c r="C1361" t="s">
        <v>20</v>
      </c>
      <c r="D1361" t="s">
        <v>21</v>
      </c>
      <c r="E1361" t="s">
        <v>5</v>
      </c>
      <c r="G1361" t="s">
        <v>22</v>
      </c>
      <c r="H1361">
        <v>1280946</v>
      </c>
      <c r="I1361">
        <v>1281575</v>
      </c>
      <c r="J1361" t="s">
        <v>23</v>
      </c>
      <c r="K1361" t="s">
        <v>4720</v>
      </c>
      <c r="L1361" t="s">
        <v>4720</v>
      </c>
      <c r="N1361" t="s">
        <v>4721</v>
      </c>
      <c r="Q1361" t="s">
        <v>4718</v>
      </c>
      <c r="R1361">
        <v>630</v>
      </c>
      <c r="S1361">
        <v>209</v>
      </c>
    </row>
    <row r="1362" spans="1:19">
      <c r="A1362" t="s">
        <v>26</v>
      </c>
      <c r="C1362" t="s">
        <v>20</v>
      </c>
      <c r="D1362" t="s">
        <v>21</v>
      </c>
      <c r="E1362" t="s">
        <v>5</v>
      </c>
      <c r="G1362" t="s">
        <v>22</v>
      </c>
      <c r="H1362">
        <v>1281591</v>
      </c>
      <c r="I1362">
        <v>1282127</v>
      </c>
      <c r="J1362" t="s">
        <v>23</v>
      </c>
      <c r="K1362" t="s">
        <v>4724</v>
      </c>
      <c r="L1362" t="s">
        <v>4724</v>
      </c>
      <c r="N1362" t="s">
        <v>4725</v>
      </c>
      <c r="Q1362" t="s">
        <v>4722</v>
      </c>
      <c r="R1362">
        <v>537</v>
      </c>
      <c r="S1362">
        <v>178</v>
      </c>
    </row>
    <row r="1363" spans="1:19">
      <c r="A1363" t="s">
        <v>26</v>
      </c>
      <c r="C1363" t="s">
        <v>20</v>
      </c>
      <c r="D1363" t="s">
        <v>21</v>
      </c>
      <c r="E1363" t="s">
        <v>5</v>
      </c>
      <c r="G1363" t="s">
        <v>22</v>
      </c>
      <c r="H1363">
        <v>1282408</v>
      </c>
      <c r="I1363">
        <v>1282668</v>
      </c>
      <c r="J1363" t="s">
        <v>23</v>
      </c>
      <c r="K1363" t="s">
        <v>4728</v>
      </c>
      <c r="L1363" t="s">
        <v>4728</v>
      </c>
      <c r="N1363" t="s">
        <v>4729</v>
      </c>
      <c r="Q1363" t="s">
        <v>4726</v>
      </c>
      <c r="R1363">
        <v>261</v>
      </c>
      <c r="S1363">
        <v>86</v>
      </c>
    </row>
    <row r="1364" spans="1:19">
      <c r="A1364" t="s">
        <v>26</v>
      </c>
      <c r="C1364" t="s">
        <v>20</v>
      </c>
      <c r="D1364" t="s">
        <v>21</v>
      </c>
      <c r="E1364" t="s">
        <v>5</v>
      </c>
      <c r="G1364" t="s">
        <v>22</v>
      </c>
      <c r="H1364">
        <v>1282879</v>
      </c>
      <c r="I1364">
        <v>1284378</v>
      </c>
      <c r="J1364" t="s">
        <v>73</v>
      </c>
      <c r="K1364" t="s">
        <v>4732</v>
      </c>
      <c r="L1364" t="s">
        <v>4732</v>
      </c>
      <c r="N1364" t="s">
        <v>912</v>
      </c>
      <c r="Q1364" t="s">
        <v>4730</v>
      </c>
      <c r="R1364">
        <v>1500</v>
      </c>
      <c r="S1364">
        <v>499</v>
      </c>
    </row>
    <row r="1365" spans="1:19">
      <c r="A1365" t="s">
        <v>26</v>
      </c>
      <c r="C1365" t="s">
        <v>20</v>
      </c>
      <c r="D1365" t="s">
        <v>21</v>
      </c>
      <c r="E1365" t="s">
        <v>5</v>
      </c>
      <c r="G1365" t="s">
        <v>22</v>
      </c>
      <c r="H1365">
        <v>1284595</v>
      </c>
      <c r="I1365">
        <v>1285041</v>
      </c>
      <c r="J1365" t="s">
        <v>23</v>
      </c>
      <c r="K1365" t="s">
        <v>4735</v>
      </c>
      <c r="L1365" t="s">
        <v>4735</v>
      </c>
      <c r="N1365" t="s">
        <v>900</v>
      </c>
      <c r="Q1365" t="s">
        <v>4733</v>
      </c>
      <c r="R1365">
        <v>447</v>
      </c>
      <c r="S1365">
        <v>148</v>
      </c>
    </row>
    <row r="1366" spans="1:19">
      <c r="A1366" t="s">
        <v>26</v>
      </c>
      <c r="C1366" t="s">
        <v>20</v>
      </c>
      <c r="D1366" t="s">
        <v>21</v>
      </c>
      <c r="E1366" t="s">
        <v>5</v>
      </c>
      <c r="G1366" t="s">
        <v>22</v>
      </c>
      <c r="H1366">
        <v>1285077</v>
      </c>
      <c r="I1366">
        <v>1285862</v>
      </c>
      <c r="J1366" t="s">
        <v>73</v>
      </c>
      <c r="K1366" t="s">
        <v>4738</v>
      </c>
      <c r="L1366" t="s">
        <v>4738</v>
      </c>
      <c r="N1366" t="s">
        <v>4739</v>
      </c>
      <c r="Q1366" t="s">
        <v>4736</v>
      </c>
      <c r="R1366">
        <v>786</v>
      </c>
      <c r="S1366">
        <v>261</v>
      </c>
    </row>
    <row r="1367" spans="1:19">
      <c r="A1367" t="s">
        <v>26</v>
      </c>
      <c r="C1367" t="s">
        <v>20</v>
      </c>
      <c r="D1367" t="s">
        <v>21</v>
      </c>
      <c r="E1367" t="s">
        <v>5</v>
      </c>
      <c r="G1367" t="s">
        <v>22</v>
      </c>
      <c r="H1367">
        <v>1285834</v>
      </c>
      <c r="I1367">
        <v>1286649</v>
      </c>
      <c r="J1367" t="s">
        <v>73</v>
      </c>
      <c r="K1367" t="s">
        <v>4742</v>
      </c>
      <c r="L1367" t="s">
        <v>4742</v>
      </c>
      <c r="N1367" t="s">
        <v>4743</v>
      </c>
      <c r="Q1367" t="s">
        <v>4740</v>
      </c>
      <c r="R1367">
        <v>816</v>
      </c>
      <c r="S1367">
        <v>271</v>
      </c>
    </row>
    <row r="1368" spans="1:19">
      <c r="A1368" t="s">
        <v>26</v>
      </c>
      <c r="C1368" t="s">
        <v>20</v>
      </c>
      <c r="D1368" t="s">
        <v>21</v>
      </c>
      <c r="E1368" t="s">
        <v>5</v>
      </c>
      <c r="G1368" t="s">
        <v>22</v>
      </c>
      <c r="H1368">
        <v>1286819</v>
      </c>
      <c r="I1368">
        <v>1288915</v>
      </c>
      <c r="J1368" t="s">
        <v>73</v>
      </c>
      <c r="K1368" t="s">
        <v>4746</v>
      </c>
      <c r="L1368" t="s">
        <v>4746</v>
      </c>
      <c r="N1368" t="s">
        <v>4747</v>
      </c>
      <c r="Q1368" t="s">
        <v>4744</v>
      </c>
      <c r="R1368">
        <v>2097</v>
      </c>
      <c r="S1368">
        <v>698</v>
      </c>
    </row>
    <row r="1369" spans="1:19">
      <c r="A1369" t="s">
        <v>26</v>
      </c>
      <c r="C1369" t="s">
        <v>20</v>
      </c>
      <c r="D1369" t="s">
        <v>21</v>
      </c>
      <c r="E1369" t="s">
        <v>5</v>
      </c>
      <c r="G1369" t="s">
        <v>22</v>
      </c>
      <c r="H1369">
        <v>1289065</v>
      </c>
      <c r="I1369">
        <v>1289274</v>
      </c>
      <c r="J1369" t="s">
        <v>73</v>
      </c>
      <c r="K1369" t="s">
        <v>4749</v>
      </c>
      <c r="L1369" t="s">
        <v>4749</v>
      </c>
      <c r="N1369" t="s">
        <v>36</v>
      </c>
      <c r="Q1369" t="s">
        <v>4748</v>
      </c>
      <c r="R1369">
        <v>210</v>
      </c>
      <c r="S1369">
        <v>69</v>
      </c>
    </row>
    <row r="1370" spans="1:19">
      <c r="A1370" t="s">
        <v>26</v>
      </c>
      <c r="C1370" t="s">
        <v>20</v>
      </c>
      <c r="D1370" t="s">
        <v>21</v>
      </c>
      <c r="E1370" t="s">
        <v>5</v>
      </c>
      <c r="G1370" t="s">
        <v>22</v>
      </c>
      <c r="H1370">
        <v>1289317</v>
      </c>
      <c r="I1370">
        <v>1290354</v>
      </c>
      <c r="J1370" t="s">
        <v>23</v>
      </c>
      <c r="K1370" t="s">
        <v>4752</v>
      </c>
      <c r="L1370" t="s">
        <v>4752</v>
      </c>
      <c r="N1370" t="s">
        <v>288</v>
      </c>
      <c r="Q1370" t="s">
        <v>4750</v>
      </c>
      <c r="R1370">
        <v>1038</v>
      </c>
      <c r="S1370">
        <v>345</v>
      </c>
    </row>
    <row r="1371" spans="1:19">
      <c r="A1371" t="s">
        <v>26</v>
      </c>
      <c r="C1371" t="s">
        <v>20</v>
      </c>
      <c r="D1371" t="s">
        <v>21</v>
      </c>
      <c r="E1371" t="s">
        <v>5</v>
      </c>
      <c r="G1371" t="s">
        <v>22</v>
      </c>
      <c r="H1371">
        <v>1290452</v>
      </c>
      <c r="I1371">
        <v>1291573</v>
      </c>
      <c r="J1371" t="s">
        <v>23</v>
      </c>
      <c r="K1371" t="s">
        <v>4755</v>
      </c>
      <c r="L1371" t="s">
        <v>4755</v>
      </c>
      <c r="N1371" t="s">
        <v>36</v>
      </c>
      <c r="Q1371" t="s">
        <v>4753</v>
      </c>
      <c r="R1371">
        <v>1122</v>
      </c>
      <c r="S1371">
        <v>373</v>
      </c>
    </row>
    <row r="1372" spans="1:19">
      <c r="A1372" t="s">
        <v>26</v>
      </c>
      <c r="C1372" t="s">
        <v>20</v>
      </c>
      <c r="D1372" t="s">
        <v>21</v>
      </c>
      <c r="E1372" t="s">
        <v>5</v>
      </c>
      <c r="G1372" t="s">
        <v>22</v>
      </c>
      <c r="H1372">
        <v>1291823</v>
      </c>
      <c r="I1372">
        <v>1292482</v>
      </c>
      <c r="J1372" t="s">
        <v>23</v>
      </c>
      <c r="K1372" t="s">
        <v>4758</v>
      </c>
      <c r="L1372" t="s">
        <v>4758</v>
      </c>
      <c r="N1372" t="s">
        <v>4759</v>
      </c>
      <c r="Q1372" t="s">
        <v>4756</v>
      </c>
      <c r="R1372">
        <v>660</v>
      </c>
      <c r="S1372">
        <v>219</v>
      </c>
    </row>
    <row r="1373" spans="1:19">
      <c r="A1373" t="s">
        <v>26</v>
      </c>
      <c r="C1373" t="s">
        <v>20</v>
      </c>
      <c r="D1373" t="s">
        <v>21</v>
      </c>
      <c r="E1373" t="s">
        <v>5</v>
      </c>
      <c r="G1373" t="s">
        <v>22</v>
      </c>
      <c r="H1373">
        <v>1292483</v>
      </c>
      <c r="I1373">
        <v>1292923</v>
      </c>
      <c r="J1373" t="s">
        <v>23</v>
      </c>
      <c r="K1373" t="s">
        <v>4762</v>
      </c>
      <c r="L1373" t="s">
        <v>4762</v>
      </c>
      <c r="N1373" t="s">
        <v>4763</v>
      </c>
      <c r="Q1373" t="s">
        <v>4760</v>
      </c>
      <c r="R1373">
        <v>441</v>
      </c>
      <c r="S1373">
        <v>146</v>
      </c>
    </row>
    <row r="1374" spans="1:19">
      <c r="A1374" t="s">
        <v>26</v>
      </c>
      <c r="C1374" t="s">
        <v>20</v>
      </c>
      <c r="D1374" t="s">
        <v>21</v>
      </c>
      <c r="E1374" t="s">
        <v>5</v>
      </c>
      <c r="G1374" t="s">
        <v>22</v>
      </c>
      <c r="H1374">
        <v>1292916</v>
      </c>
      <c r="I1374">
        <v>1293647</v>
      </c>
      <c r="J1374" t="s">
        <v>23</v>
      </c>
      <c r="K1374" t="s">
        <v>4766</v>
      </c>
      <c r="L1374" t="s">
        <v>4766</v>
      </c>
      <c r="N1374" t="s">
        <v>4767</v>
      </c>
      <c r="Q1374" t="s">
        <v>4764</v>
      </c>
      <c r="R1374">
        <v>732</v>
      </c>
      <c r="S1374">
        <v>243</v>
      </c>
    </row>
    <row r="1375" spans="1:19">
      <c r="A1375" t="s">
        <v>26</v>
      </c>
      <c r="C1375" t="s">
        <v>20</v>
      </c>
      <c r="D1375" t="s">
        <v>21</v>
      </c>
      <c r="E1375" t="s">
        <v>5</v>
      </c>
      <c r="G1375" t="s">
        <v>22</v>
      </c>
      <c r="H1375">
        <v>1293665</v>
      </c>
      <c r="I1375">
        <v>1294159</v>
      </c>
      <c r="J1375" t="s">
        <v>23</v>
      </c>
      <c r="K1375" t="s">
        <v>4770</v>
      </c>
      <c r="L1375" t="s">
        <v>4770</v>
      </c>
      <c r="N1375" t="s">
        <v>4771</v>
      </c>
      <c r="Q1375" t="s">
        <v>4768</v>
      </c>
      <c r="R1375">
        <v>495</v>
      </c>
      <c r="S1375">
        <v>164</v>
      </c>
    </row>
    <row r="1376" spans="1:19">
      <c r="A1376" t="s">
        <v>26</v>
      </c>
      <c r="C1376" t="s">
        <v>20</v>
      </c>
      <c r="D1376" t="s">
        <v>21</v>
      </c>
      <c r="E1376" t="s">
        <v>5</v>
      </c>
      <c r="G1376" t="s">
        <v>22</v>
      </c>
      <c r="H1376">
        <v>1294508</v>
      </c>
      <c r="I1376">
        <v>1294783</v>
      </c>
      <c r="J1376" t="s">
        <v>23</v>
      </c>
      <c r="K1376" t="s">
        <v>4774</v>
      </c>
      <c r="L1376" t="s">
        <v>4774</v>
      </c>
      <c r="N1376" t="s">
        <v>36</v>
      </c>
      <c r="Q1376" t="s">
        <v>4772</v>
      </c>
      <c r="R1376">
        <v>276</v>
      </c>
      <c r="S1376">
        <v>91</v>
      </c>
    </row>
    <row r="1377" spans="1:19">
      <c r="A1377" t="s">
        <v>26</v>
      </c>
      <c r="C1377" t="s">
        <v>20</v>
      </c>
      <c r="D1377" t="s">
        <v>21</v>
      </c>
      <c r="E1377" t="s">
        <v>5</v>
      </c>
      <c r="G1377" t="s">
        <v>22</v>
      </c>
      <c r="H1377">
        <v>1294856</v>
      </c>
      <c r="I1377">
        <v>1295041</v>
      </c>
      <c r="J1377" t="s">
        <v>73</v>
      </c>
      <c r="K1377" t="s">
        <v>4777</v>
      </c>
      <c r="L1377" t="s">
        <v>4777</v>
      </c>
      <c r="N1377" t="s">
        <v>36</v>
      </c>
      <c r="Q1377" t="s">
        <v>4775</v>
      </c>
      <c r="R1377">
        <v>186</v>
      </c>
      <c r="S1377">
        <v>61</v>
      </c>
    </row>
    <row r="1378" spans="1:19">
      <c r="A1378" t="s">
        <v>26</v>
      </c>
      <c r="C1378" t="s">
        <v>20</v>
      </c>
      <c r="D1378" t="s">
        <v>21</v>
      </c>
      <c r="E1378" t="s">
        <v>5</v>
      </c>
      <c r="G1378" t="s">
        <v>22</v>
      </c>
      <c r="H1378">
        <v>1295205</v>
      </c>
      <c r="I1378">
        <v>1295399</v>
      </c>
      <c r="J1378" t="s">
        <v>23</v>
      </c>
      <c r="K1378" t="s">
        <v>4780</v>
      </c>
      <c r="L1378" t="s">
        <v>4780</v>
      </c>
      <c r="N1378" t="s">
        <v>36</v>
      </c>
      <c r="Q1378" t="s">
        <v>4778</v>
      </c>
      <c r="R1378">
        <v>195</v>
      </c>
      <c r="S1378">
        <v>64</v>
      </c>
    </row>
    <row r="1379" spans="1:19">
      <c r="A1379" t="s">
        <v>26</v>
      </c>
      <c r="C1379" t="s">
        <v>20</v>
      </c>
      <c r="D1379" t="s">
        <v>21</v>
      </c>
      <c r="E1379" t="s">
        <v>5</v>
      </c>
      <c r="G1379" t="s">
        <v>22</v>
      </c>
      <c r="H1379">
        <v>1295672</v>
      </c>
      <c r="I1379">
        <v>1296295</v>
      </c>
      <c r="J1379" t="s">
        <v>23</v>
      </c>
      <c r="K1379" t="s">
        <v>4783</v>
      </c>
      <c r="L1379" t="s">
        <v>4783</v>
      </c>
      <c r="N1379" t="s">
        <v>1071</v>
      </c>
      <c r="Q1379" t="s">
        <v>4781</v>
      </c>
      <c r="R1379">
        <v>624</v>
      </c>
      <c r="S1379">
        <v>207</v>
      </c>
    </row>
    <row r="1380" spans="1:19">
      <c r="A1380" t="s">
        <v>26</v>
      </c>
      <c r="C1380" t="s">
        <v>20</v>
      </c>
      <c r="D1380" t="s">
        <v>21</v>
      </c>
      <c r="E1380" t="s">
        <v>5</v>
      </c>
      <c r="G1380" t="s">
        <v>22</v>
      </c>
      <c r="H1380">
        <v>1296411</v>
      </c>
      <c r="I1380">
        <v>1297751</v>
      </c>
      <c r="J1380" t="s">
        <v>23</v>
      </c>
      <c r="K1380" t="s">
        <v>4786</v>
      </c>
      <c r="L1380" t="s">
        <v>4786</v>
      </c>
      <c r="N1380" t="s">
        <v>4787</v>
      </c>
      <c r="Q1380" t="s">
        <v>4784</v>
      </c>
      <c r="R1380">
        <v>1341</v>
      </c>
      <c r="S1380">
        <v>446</v>
      </c>
    </row>
    <row r="1381" spans="1:19">
      <c r="A1381" t="s">
        <v>26</v>
      </c>
      <c r="C1381" t="s">
        <v>20</v>
      </c>
      <c r="D1381" t="s">
        <v>21</v>
      </c>
      <c r="E1381" t="s">
        <v>5</v>
      </c>
      <c r="G1381" t="s">
        <v>22</v>
      </c>
      <c r="H1381">
        <v>1297814</v>
      </c>
      <c r="I1381">
        <v>1298308</v>
      </c>
      <c r="J1381" t="s">
        <v>23</v>
      </c>
      <c r="K1381" t="s">
        <v>4790</v>
      </c>
      <c r="L1381" t="s">
        <v>4790</v>
      </c>
      <c r="N1381" t="s">
        <v>1805</v>
      </c>
      <c r="Q1381" t="s">
        <v>4788</v>
      </c>
      <c r="R1381">
        <v>495</v>
      </c>
      <c r="S1381">
        <v>164</v>
      </c>
    </row>
    <row r="1382" spans="1:19">
      <c r="A1382" t="s">
        <v>26</v>
      </c>
      <c r="C1382" t="s">
        <v>20</v>
      </c>
      <c r="D1382" t="s">
        <v>21</v>
      </c>
      <c r="E1382" t="s">
        <v>5</v>
      </c>
      <c r="G1382" t="s">
        <v>22</v>
      </c>
      <c r="H1382">
        <v>1298551</v>
      </c>
      <c r="I1382">
        <v>1300464</v>
      </c>
      <c r="J1382" t="s">
        <v>23</v>
      </c>
      <c r="K1382" t="s">
        <v>4793</v>
      </c>
      <c r="L1382" t="s">
        <v>4793</v>
      </c>
      <c r="N1382" t="s">
        <v>4794</v>
      </c>
      <c r="Q1382" t="s">
        <v>4791</v>
      </c>
      <c r="R1382">
        <v>1914</v>
      </c>
      <c r="S1382">
        <v>637</v>
      </c>
    </row>
    <row r="1383" spans="1:19">
      <c r="A1383" t="s">
        <v>26</v>
      </c>
      <c r="C1383" t="s">
        <v>20</v>
      </c>
      <c r="D1383" t="s">
        <v>21</v>
      </c>
      <c r="E1383" t="s">
        <v>5</v>
      </c>
      <c r="G1383" t="s">
        <v>22</v>
      </c>
      <c r="H1383">
        <v>1300580</v>
      </c>
      <c r="I1383">
        <v>1301674</v>
      </c>
      <c r="J1383" t="s">
        <v>23</v>
      </c>
      <c r="K1383" t="s">
        <v>4797</v>
      </c>
      <c r="L1383" t="s">
        <v>4797</v>
      </c>
      <c r="N1383" t="s">
        <v>4798</v>
      </c>
      <c r="Q1383" t="s">
        <v>4795</v>
      </c>
      <c r="R1383">
        <v>1095</v>
      </c>
      <c r="S1383">
        <v>364</v>
      </c>
    </row>
    <row r="1384" spans="1:19">
      <c r="A1384" t="s">
        <v>26</v>
      </c>
      <c r="C1384" t="s">
        <v>20</v>
      </c>
      <c r="D1384" t="s">
        <v>21</v>
      </c>
      <c r="E1384" t="s">
        <v>5</v>
      </c>
      <c r="G1384" t="s">
        <v>22</v>
      </c>
      <c r="H1384">
        <v>1301957</v>
      </c>
      <c r="I1384">
        <v>1302922</v>
      </c>
      <c r="J1384" t="s">
        <v>23</v>
      </c>
      <c r="K1384" t="s">
        <v>4801</v>
      </c>
      <c r="L1384" t="s">
        <v>4801</v>
      </c>
      <c r="N1384" t="s">
        <v>2811</v>
      </c>
      <c r="Q1384" t="s">
        <v>4799</v>
      </c>
      <c r="R1384">
        <v>966</v>
      </c>
      <c r="S1384">
        <v>321</v>
      </c>
    </row>
    <row r="1385" spans="1:19">
      <c r="A1385" t="s">
        <v>26</v>
      </c>
      <c r="C1385" t="s">
        <v>20</v>
      </c>
      <c r="D1385" t="s">
        <v>21</v>
      </c>
      <c r="E1385" t="s">
        <v>5</v>
      </c>
      <c r="G1385" t="s">
        <v>22</v>
      </c>
      <c r="H1385">
        <v>1302994</v>
      </c>
      <c r="I1385">
        <v>1303839</v>
      </c>
      <c r="J1385" t="s">
        <v>23</v>
      </c>
      <c r="K1385" t="s">
        <v>4804</v>
      </c>
      <c r="L1385" t="s">
        <v>4804</v>
      </c>
      <c r="N1385" t="s">
        <v>4805</v>
      </c>
      <c r="Q1385" t="s">
        <v>4802</v>
      </c>
      <c r="R1385">
        <v>846</v>
      </c>
      <c r="S1385">
        <v>281</v>
      </c>
    </row>
    <row r="1386" spans="1:19">
      <c r="A1386" t="s">
        <v>26</v>
      </c>
      <c r="C1386" t="s">
        <v>20</v>
      </c>
      <c r="D1386" t="s">
        <v>21</v>
      </c>
      <c r="E1386" t="s">
        <v>5</v>
      </c>
      <c r="G1386" t="s">
        <v>22</v>
      </c>
      <c r="H1386">
        <v>1304070</v>
      </c>
      <c r="I1386">
        <v>1306166</v>
      </c>
      <c r="J1386" t="s">
        <v>23</v>
      </c>
      <c r="K1386" t="s">
        <v>4808</v>
      </c>
      <c r="L1386" t="s">
        <v>4808</v>
      </c>
      <c r="N1386" t="s">
        <v>4809</v>
      </c>
      <c r="Q1386" t="s">
        <v>4806</v>
      </c>
      <c r="R1386">
        <v>2097</v>
      </c>
      <c r="S1386">
        <v>698</v>
      </c>
    </row>
    <row r="1387" spans="1:19">
      <c r="A1387" t="s">
        <v>26</v>
      </c>
      <c r="C1387" t="s">
        <v>20</v>
      </c>
      <c r="D1387" t="s">
        <v>21</v>
      </c>
      <c r="E1387" t="s">
        <v>5</v>
      </c>
      <c r="G1387" t="s">
        <v>22</v>
      </c>
      <c r="H1387">
        <v>1306263</v>
      </c>
      <c r="I1387">
        <v>1306529</v>
      </c>
      <c r="J1387" t="s">
        <v>23</v>
      </c>
      <c r="K1387" t="s">
        <v>4812</v>
      </c>
      <c r="L1387" t="s">
        <v>4812</v>
      </c>
      <c r="N1387" t="s">
        <v>4813</v>
      </c>
      <c r="Q1387" t="s">
        <v>4810</v>
      </c>
      <c r="R1387">
        <v>267</v>
      </c>
      <c r="S1387">
        <v>88</v>
      </c>
    </row>
    <row r="1388" spans="1:19">
      <c r="A1388" t="s">
        <v>26</v>
      </c>
      <c r="C1388" t="s">
        <v>20</v>
      </c>
      <c r="D1388" t="s">
        <v>21</v>
      </c>
      <c r="E1388" t="s">
        <v>5</v>
      </c>
      <c r="G1388" t="s">
        <v>22</v>
      </c>
      <c r="H1388">
        <v>1306529</v>
      </c>
      <c r="I1388">
        <v>1308244</v>
      </c>
      <c r="J1388" t="s">
        <v>23</v>
      </c>
      <c r="K1388" t="s">
        <v>4816</v>
      </c>
      <c r="L1388" t="s">
        <v>4816</v>
      </c>
      <c r="N1388" t="s">
        <v>4817</v>
      </c>
      <c r="Q1388" t="s">
        <v>4814</v>
      </c>
      <c r="R1388">
        <v>1716</v>
      </c>
      <c r="S1388">
        <v>571</v>
      </c>
    </row>
    <row r="1389" spans="1:19">
      <c r="A1389" t="s">
        <v>26</v>
      </c>
      <c r="C1389" t="s">
        <v>20</v>
      </c>
      <c r="D1389" t="s">
        <v>21</v>
      </c>
      <c r="E1389" t="s">
        <v>5</v>
      </c>
      <c r="G1389" t="s">
        <v>22</v>
      </c>
      <c r="H1389">
        <v>1308332</v>
      </c>
      <c r="I1389">
        <v>1308571</v>
      </c>
      <c r="J1389" t="s">
        <v>23</v>
      </c>
      <c r="K1389" t="s">
        <v>4820</v>
      </c>
      <c r="L1389" t="s">
        <v>4820</v>
      </c>
      <c r="N1389" t="s">
        <v>386</v>
      </c>
      <c r="Q1389" t="s">
        <v>4818</v>
      </c>
      <c r="R1389">
        <v>240</v>
      </c>
      <c r="S1389">
        <v>79</v>
      </c>
    </row>
    <row r="1390" spans="1:19">
      <c r="A1390" t="s">
        <v>26</v>
      </c>
      <c r="C1390" t="s">
        <v>20</v>
      </c>
      <c r="D1390" t="s">
        <v>21</v>
      </c>
      <c r="E1390" t="s">
        <v>5</v>
      </c>
      <c r="G1390" t="s">
        <v>22</v>
      </c>
      <c r="H1390">
        <v>1308658</v>
      </c>
      <c r="I1390">
        <v>1309686</v>
      </c>
      <c r="J1390" t="s">
        <v>23</v>
      </c>
      <c r="K1390" t="s">
        <v>4823</v>
      </c>
      <c r="L1390" t="s">
        <v>4823</v>
      </c>
      <c r="N1390" t="s">
        <v>4824</v>
      </c>
      <c r="Q1390" t="s">
        <v>4821</v>
      </c>
      <c r="R1390">
        <v>1029</v>
      </c>
      <c r="S1390">
        <v>342</v>
      </c>
    </row>
    <row r="1391" spans="1:19">
      <c r="A1391" t="s">
        <v>26</v>
      </c>
      <c r="C1391" t="s">
        <v>20</v>
      </c>
      <c r="D1391" t="s">
        <v>21</v>
      </c>
      <c r="E1391" t="s">
        <v>5</v>
      </c>
      <c r="G1391" t="s">
        <v>22</v>
      </c>
      <c r="H1391">
        <v>1309814</v>
      </c>
      <c r="I1391">
        <v>1311781</v>
      </c>
      <c r="J1391" t="s">
        <v>23</v>
      </c>
      <c r="K1391" t="s">
        <v>4827</v>
      </c>
      <c r="L1391" t="s">
        <v>4827</v>
      </c>
      <c r="N1391" t="s">
        <v>4828</v>
      </c>
      <c r="Q1391" t="s">
        <v>4825</v>
      </c>
      <c r="R1391">
        <v>1968</v>
      </c>
      <c r="S1391">
        <v>655</v>
      </c>
    </row>
    <row r="1392" spans="1:19">
      <c r="A1392" t="s">
        <v>26</v>
      </c>
      <c r="C1392" t="s">
        <v>20</v>
      </c>
      <c r="D1392" t="s">
        <v>21</v>
      </c>
      <c r="E1392" t="s">
        <v>5</v>
      </c>
      <c r="G1392" t="s">
        <v>22</v>
      </c>
      <c r="H1392">
        <v>1311862</v>
      </c>
      <c r="I1392">
        <v>1312728</v>
      </c>
      <c r="J1392" t="s">
        <v>23</v>
      </c>
      <c r="K1392" t="s">
        <v>4831</v>
      </c>
      <c r="L1392" t="s">
        <v>4831</v>
      </c>
      <c r="N1392" t="s">
        <v>1058</v>
      </c>
      <c r="Q1392" t="s">
        <v>4829</v>
      </c>
      <c r="R1392">
        <v>867</v>
      </c>
      <c r="S1392">
        <v>288</v>
      </c>
    </row>
    <row r="1393" spans="1:20">
      <c r="A1393" t="s">
        <v>26</v>
      </c>
      <c r="C1393" t="s">
        <v>20</v>
      </c>
      <c r="D1393" t="s">
        <v>21</v>
      </c>
      <c r="E1393" t="s">
        <v>5</v>
      </c>
      <c r="G1393" t="s">
        <v>22</v>
      </c>
      <c r="H1393">
        <v>1312761</v>
      </c>
      <c r="I1393">
        <v>1313537</v>
      </c>
      <c r="J1393" t="s">
        <v>73</v>
      </c>
      <c r="K1393" t="s">
        <v>4834</v>
      </c>
      <c r="L1393" t="s">
        <v>4834</v>
      </c>
      <c r="N1393" t="s">
        <v>36</v>
      </c>
      <c r="Q1393" t="s">
        <v>4832</v>
      </c>
      <c r="R1393">
        <v>777</v>
      </c>
      <c r="S1393">
        <v>258</v>
      </c>
    </row>
    <row r="1394" spans="1:20">
      <c r="A1394" t="s">
        <v>26</v>
      </c>
      <c r="C1394" t="s">
        <v>20</v>
      </c>
      <c r="D1394" t="s">
        <v>21</v>
      </c>
      <c r="E1394" t="s">
        <v>5</v>
      </c>
      <c r="G1394" t="s">
        <v>22</v>
      </c>
      <c r="H1394">
        <v>1313868</v>
      </c>
      <c r="I1394">
        <v>1316000</v>
      </c>
      <c r="J1394" t="s">
        <v>23</v>
      </c>
      <c r="K1394" t="s">
        <v>4837</v>
      </c>
      <c r="L1394" t="s">
        <v>4837</v>
      </c>
      <c r="N1394" t="s">
        <v>1583</v>
      </c>
      <c r="Q1394" t="s">
        <v>4835</v>
      </c>
      <c r="R1394">
        <v>2133</v>
      </c>
      <c r="S1394">
        <v>710</v>
      </c>
    </row>
    <row r="1395" spans="1:20">
      <c r="A1395" t="s">
        <v>26</v>
      </c>
      <c r="C1395" t="s">
        <v>20</v>
      </c>
      <c r="D1395" t="s">
        <v>21</v>
      </c>
      <c r="E1395" t="s">
        <v>5</v>
      </c>
      <c r="G1395" t="s">
        <v>22</v>
      </c>
      <c r="H1395">
        <v>1316178</v>
      </c>
      <c r="I1395">
        <v>1317998</v>
      </c>
      <c r="J1395" t="s">
        <v>23</v>
      </c>
      <c r="K1395" t="s">
        <v>4840</v>
      </c>
      <c r="L1395" t="s">
        <v>4840</v>
      </c>
      <c r="N1395" t="s">
        <v>4841</v>
      </c>
      <c r="Q1395" t="s">
        <v>4838</v>
      </c>
      <c r="R1395">
        <v>1821</v>
      </c>
      <c r="S1395">
        <v>606</v>
      </c>
    </row>
    <row r="1396" spans="1:20">
      <c r="A1396" t="s">
        <v>26</v>
      </c>
      <c r="C1396" t="s">
        <v>20</v>
      </c>
      <c r="D1396" t="s">
        <v>21</v>
      </c>
      <c r="E1396" t="s">
        <v>5</v>
      </c>
      <c r="G1396" t="s">
        <v>22</v>
      </c>
      <c r="H1396">
        <v>1318024</v>
      </c>
      <c r="I1396">
        <v>1319193</v>
      </c>
      <c r="J1396" t="s">
        <v>73</v>
      </c>
      <c r="K1396" t="s">
        <v>4844</v>
      </c>
      <c r="L1396" t="s">
        <v>4844</v>
      </c>
      <c r="N1396" t="s">
        <v>4845</v>
      </c>
      <c r="Q1396" t="s">
        <v>4842</v>
      </c>
      <c r="R1396">
        <v>1170</v>
      </c>
      <c r="S1396">
        <v>389</v>
      </c>
    </row>
    <row r="1397" spans="1:20">
      <c r="A1397" t="s">
        <v>26</v>
      </c>
      <c r="C1397" t="s">
        <v>20</v>
      </c>
      <c r="D1397" t="s">
        <v>21</v>
      </c>
      <c r="E1397" t="s">
        <v>5</v>
      </c>
      <c r="G1397" t="s">
        <v>22</v>
      </c>
      <c r="H1397">
        <v>1319539</v>
      </c>
      <c r="I1397">
        <v>1319721</v>
      </c>
      <c r="J1397" t="s">
        <v>23</v>
      </c>
      <c r="K1397" t="s">
        <v>4847</v>
      </c>
      <c r="L1397" t="s">
        <v>4847</v>
      </c>
      <c r="N1397" t="s">
        <v>36</v>
      </c>
      <c r="Q1397" t="s">
        <v>4846</v>
      </c>
      <c r="R1397">
        <v>183</v>
      </c>
      <c r="S1397">
        <v>60</v>
      </c>
    </row>
    <row r="1398" spans="1:20">
      <c r="A1398" t="s">
        <v>26</v>
      </c>
      <c r="C1398" t="s">
        <v>20</v>
      </c>
      <c r="D1398" t="s">
        <v>21</v>
      </c>
      <c r="E1398" t="s">
        <v>5</v>
      </c>
      <c r="G1398" t="s">
        <v>22</v>
      </c>
      <c r="H1398">
        <v>1319744</v>
      </c>
      <c r="I1398">
        <v>1320655</v>
      </c>
      <c r="J1398" t="s">
        <v>23</v>
      </c>
      <c r="K1398" t="s">
        <v>4850</v>
      </c>
      <c r="L1398" t="s">
        <v>4850</v>
      </c>
      <c r="N1398" t="s">
        <v>4851</v>
      </c>
      <c r="Q1398" t="s">
        <v>4848</v>
      </c>
      <c r="R1398">
        <v>912</v>
      </c>
      <c r="S1398">
        <v>303</v>
      </c>
    </row>
    <row r="1399" spans="1:20">
      <c r="A1399" t="s">
        <v>26</v>
      </c>
      <c r="C1399" t="s">
        <v>20</v>
      </c>
      <c r="D1399" t="s">
        <v>21</v>
      </c>
      <c r="E1399" t="s">
        <v>5</v>
      </c>
      <c r="G1399" t="s">
        <v>22</v>
      </c>
      <c r="H1399">
        <v>1320698</v>
      </c>
      <c r="I1399">
        <v>1321162</v>
      </c>
      <c r="J1399" t="s">
        <v>73</v>
      </c>
      <c r="K1399" t="s">
        <v>4854</v>
      </c>
      <c r="L1399" t="s">
        <v>4854</v>
      </c>
      <c r="N1399" t="s">
        <v>36</v>
      </c>
      <c r="Q1399" t="s">
        <v>4852</v>
      </c>
      <c r="R1399">
        <v>465</v>
      </c>
      <c r="S1399">
        <v>154</v>
      </c>
    </row>
    <row r="1400" spans="1:20">
      <c r="A1400" t="s">
        <v>26</v>
      </c>
      <c r="C1400" t="s">
        <v>20</v>
      </c>
      <c r="D1400" t="s">
        <v>21</v>
      </c>
      <c r="E1400" t="s">
        <v>5</v>
      </c>
      <c r="G1400" t="s">
        <v>22</v>
      </c>
      <c r="H1400">
        <v>1321285</v>
      </c>
      <c r="I1400">
        <v>1322577</v>
      </c>
      <c r="J1400" t="s">
        <v>73</v>
      </c>
      <c r="K1400" t="s">
        <v>4857</v>
      </c>
      <c r="L1400" t="s">
        <v>4857</v>
      </c>
      <c r="N1400" t="s">
        <v>772</v>
      </c>
      <c r="Q1400" t="s">
        <v>4855</v>
      </c>
      <c r="R1400">
        <v>1293</v>
      </c>
      <c r="S1400">
        <v>430</v>
      </c>
    </row>
    <row r="1401" spans="1:20">
      <c r="A1401" t="s">
        <v>26</v>
      </c>
      <c r="C1401" t="s">
        <v>20</v>
      </c>
      <c r="D1401" t="s">
        <v>21</v>
      </c>
      <c r="E1401" t="s">
        <v>5</v>
      </c>
      <c r="G1401" t="s">
        <v>22</v>
      </c>
      <c r="H1401">
        <v>1322653</v>
      </c>
      <c r="I1401">
        <v>1323153</v>
      </c>
      <c r="J1401" t="s">
        <v>73</v>
      </c>
      <c r="K1401" t="s">
        <v>4860</v>
      </c>
      <c r="L1401" t="s">
        <v>4860</v>
      </c>
      <c r="N1401" t="s">
        <v>4861</v>
      </c>
      <c r="Q1401" t="s">
        <v>4858</v>
      </c>
      <c r="R1401">
        <v>501</v>
      </c>
      <c r="S1401">
        <v>166</v>
      </c>
    </row>
    <row r="1402" spans="1:20">
      <c r="A1402" t="s">
        <v>26</v>
      </c>
      <c r="C1402" t="s">
        <v>20</v>
      </c>
      <c r="D1402" t="s">
        <v>21</v>
      </c>
      <c r="E1402" t="s">
        <v>5</v>
      </c>
      <c r="G1402" t="s">
        <v>22</v>
      </c>
      <c r="H1402">
        <v>1323222</v>
      </c>
      <c r="I1402">
        <v>1324085</v>
      </c>
      <c r="J1402" t="s">
        <v>73</v>
      </c>
      <c r="K1402" t="s">
        <v>4864</v>
      </c>
      <c r="L1402" t="s">
        <v>4864</v>
      </c>
      <c r="N1402" t="s">
        <v>3538</v>
      </c>
      <c r="Q1402" t="s">
        <v>4862</v>
      </c>
      <c r="R1402">
        <v>864</v>
      </c>
      <c r="S1402">
        <v>287</v>
      </c>
    </row>
    <row r="1403" spans="1:20">
      <c r="A1403" t="s">
        <v>26</v>
      </c>
      <c r="C1403" t="s">
        <v>20</v>
      </c>
      <c r="D1403" t="s">
        <v>21</v>
      </c>
      <c r="E1403" t="s">
        <v>5</v>
      </c>
      <c r="G1403" t="s">
        <v>22</v>
      </c>
      <c r="H1403">
        <v>1324229</v>
      </c>
      <c r="I1403">
        <v>1324993</v>
      </c>
      <c r="J1403" t="s">
        <v>23</v>
      </c>
      <c r="K1403" t="s">
        <v>4867</v>
      </c>
      <c r="L1403" t="s">
        <v>4867</v>
      </c>
      <c r="N1403" t="s">
        <v>4868</v>
      </c>
      <c r="Q1403" t="s">
        <v>4865</v>
      </c>
      <c r="R1403">
        <v>765</v>
      </c>
      <c r="S1403">
        <v>254</v>
      </c>
    </row>
    <row r="1404" spans="1:20">
      <c r="A1404" t="s">
        <v>26</v>
      </c>
      <c r="C1404" t="s">
        <v>20</v>
      </c>
      <c r="D1404" t="s">
        <v>21</v>
      </c>
      <c r="E1404" t="s">
        <v>5</v>
      </c>
      <c r="G1404" t="s">
        <v>22</v>
      </c>
      <c r="H1404">
        <v>1325103</v>
      </c>
      <c r="I1404">
        <v>1325648</v>
      </c>
      <c r="J1404" t="s">
        <v>23</v>
      </c>
      <c r="N1404" t="s">
        <v>36</v>
      </c>
      <c r="Q1404" t="s">
        <v>4869</v>
      </c>
      <c r="R1404">
        <v>546</v>
      </c>
      <c r="T1404" t="s">
        <v>665</v>
      </c>
    </row>
    <row r="1405" spans="1:20">
      <c r="A1405" t="s">
        <v>26</v>
      </c>
      <c r="C1405" t="s">
        <v>20</v>
      </c>
      <c r="D1405" t="s">
        <v>21</v>
      </c>
      <c r="E1405" t="s">
        <v>5</v>
      </c>
      <c r="G1405" t="s">
        <v>22</v>
      </c>
      <c r="H1405">
        <v>1325792</v>
      </c>
      <c r="I1405">
        <v>1327012</v>
      </c>
      <c r="J1405" t="s">
        <v>23</v>
      </c>
      <c r="K1405" t="s">
        <v>4873</v>
      </c>
      <c r="L1405" t="s">
        <v>4873</v>
      </c>
      <c r="N1405" t="s">
        <v>4874</v>
      </c>
      <c r="Q1405" t="s">
        <v>4871</v>
      </c>
      <c r="R1405">
        <v>1221</v>
      </c>
      <c r="S1405">
        <v>406</v>
      </c>
    </row>
    <row r="1406" spans="1:20">
      <c r="A1406" t="s">
        <v>26</v>
      </c>
      <c r="C1406" t="s">
        <v>20</v>
      </c>
      <c r="D1406" t="s">
        <v>21</v>
      </c>
      <c r="E1406" t="s">
        <v>5</v>
      </c>
      <c r="G1406" t="s">
        <v>22</v>
      </c>
      <c r="H1406">
        <v>1327455</v>
      </c>
      <c r="I1406">
        <v>1327694</v>
      </c>
      <c r="J1406" t="s">
        <v>23</v>
      </c>
      <c r="K1406" t="s">
        <v>4877</v>
      </c>
      <c r="L1406" t="s">
        <v>4877</v>
      </c>
      <c r="N1406" t="s">
        <v>36</v>
      </c>
      <c r="Q1406" t="s">
        <v>4875</v>
      </c>
      <c r="R1406">
        <v>240</v>
      </c>
      <c r="S1406">
        <v>79</v>
      </c>
    </row>
    <row r="1407" spans="1:20">
      <c r="A1407" t="s">
        <v>26</v>
      </c>
      <c r="C1407" t="s">
        <v>20</v>
      </c>
      <c r="D1407" t="s">
        <v>21</v>
      </c>
      <c r="E1407" t="s">
        <v>5</v>
      </c>
      <c r="G1407" t="s">
        <v>22</v>
      </c>
      <c r="H1407">
        <v>1327817</v>
      </c>
      <c r="I1407">
        <v>1328335</v>
      </c>
      <c r="J1407" t="s">
        <v>23</v>
      </c>
      <c r="K1407" t="s">
        <v>4880</v>
      </c>
      <c r="L1407" t="s">
        <v>4880</v>
      </c>
      <c r="N1407" t="s">
        <v>36</v>
      </c>
      <c r="Q1407" t="s">
        <v>4878</v>
      </c>
      <c r="R1407">
        <v>519</v>
      </c>
      <c r="S1407">
        <v>172</v>
      </c>
    </row>
    <row r="1408" spans="1:20">
      <c r="A1408" t="s">
        <v>26</v>
      </c>
      <c r="C1408" t="s">
        <v>20</v>
      </c>
      <c r="D1408" t="s">
        <v>21</v>
      </c>
      <c r="E1408" t="s">
        <v>5</v>
      </c>
      <c r="G1408" t="s">
        <v>22</v>
      </c>
      <c r="H1408">
        <v>1328476</v>
      </c>
      <c r="I1408">
        <v>1328667</v>
      </c>
      <c r="J1408" t="s">
        <v>23</v>
      </c>
      <c r="K1408" t="s">
        <v>4883</v>
      </c>
      <c r="L1408" t="s">
        <v>4883</v>
      </c>
      <c r="N1408" t="s">
        <v>36</v>
      </c>
      <c r="Q1408" t="s">
        <v>4881</v>
      </c>
      <c r="R1408">
        <v>192</v>
      </c>
      <c r="S1408">
        <v>63</v>
      </c>
    </row>
    <row r="1409" spans="1:19">
      <c r="A1409" t="s">
        <v>26</v>
      </c>
      <c r="C1409" t="s">
        <v>20</v>
      </c>
      <c r="D1409" t="s">
        <v>21</v>
      </c>
      <c r="E1409" t="s">
        <v>5</v>
      </c>
      <c r="G1409" t="s">
        <v>22</v>
      </c>
      <c r="H1409">
        <v>1328811</v>
      </c>
      <c r="I1409">
        <v>1329254</v>
      </c>
      <c r="J1409" t="s">
        <v>23</v>
      </c>
      <c r="K1409" t="s">
        <v>4886</v>
      </c>
      <c r="L1409" t="s">
        <v>4886</v>
      </c>
      <c r="N1409" t="s">
        <v>3312</v>
      </c>
      <c r="Q1409" t="s">
        <v>4884</v>
      </c>
      <c r="R1409">
        <v>444</v>
      </c>
      <c r="S1409">
        <v>147</v>
      </c>
    </row>
    <row r="1410" spans="1:19">
      <c r="A1410" t="s">
        <v>26</v>
      </c>
      <c r="C1410" t="s">
        <v>20</v>
      </c>
      <c r="D1410" t="s">
        <v>21</v>
      </c>
      <c r="E1410" t="s">
        <v>5</v>
      </c>
      <c r="G1410" t="s">
        <v>22</v>
      </c>
      <c r="H1410">
        <v>1329395</v>
      </c>
      <c r="I1410">
        <v>1330276</v>
      </c>
      <c r="J1410" t="s">
        <v>23</v>
      </c>
      <c r="K1410" t="s">
        <v>4889</v>
      </c>
      <c r="L1410" t="s">
        <v>4889</v>
      </c>
      <c r="N1410" t="s">
        <v>1373</v>
      </c>
      <c r="Q1410" t="s">
        <v>4887</v>
      </c>
      <c r="R1410">
        <v>882</v>
      </c>
      <c r="S1410">
        <v>293</v>
      </c>
    </row>
    <row r="1411" spans="1:19">
      <c r="A1411" t="s">
        <v>26</v>
      </c>
      <c r="C1411" t="s">
        <v>20</v>
      </c>
      <c r="D1411" t="s">
        <v>21</v>
      </c>
      <c r="E1411" t="s">
        <v>5</v>
      </c>
      <c r="G1411" t="s">
        <v>22</v>
      </c>
      <c r="H1411">
        <v>1330388</v>
      </c>
      <c r="I1411">
        <v>1330861</v>
      </c>
      <c r="J1411" t="s">
        <v>23</v>
      </c>
      <c r="K1411" t="s">
        <v>4892</v>
      </c>
      <c r="L1411" t="s">
        <v>4892</v>
      </c>
      <c r="N1411" t="s">
        <v>4893</v>
      </c>
      <c r="Q1411" t="s">
        <v>4890</v>
      </c>
      <c r="R1411">
        <v>474</v>
      </c>
      <c r="S1411">
        <v>157</v>
      </c>
    </row>
    <row r="1412" spans="1:19">
      <c r="A1412" t="s">
        <v>26</v>
      </c>
      <c r="C1412" t="s">
        <v>20</v>
      </c>
      <c r="D1412" t="s">
        <v>21</v>
      </c>
      <c r="E1412" t="s">
        <v>5</v>
      </c>
      <c r="G1412" t="s">
        <v>22</v>
      </c>
      <c r="H1412">
        <v>1330851</v>
      </c>
      <c r="I1412">
        <v>1331744</v>
      </c>
      <c r="J1412" t="s">
        <v>23</v>
      </c>
      <c r="K1412" t="s">
        <v>4896</v>
      </c>
      <c r="L1412" t="s">
        <v>4896</v>
      </c>
      <c r="N1412" t="s">
        <v>36</v>
      </c>
      <c r="Q1412" t="s">
        <v>4894</v>
      </c>
      <c r="R1412">
        <v>894</v>
      </c>
      <c r="S1412">
        <v>297</v>
      </c>
    </row>
    <row r="1413" spans="1:19">
      <c r="A1413" t="s">
        <v>26</v>
      </c>
      <c r="C1413" t="s">
        <v>20</v>
      </c>
      <c r="D1413" t="s">
        <v>21</v>
      </c>
      <c r="E1413" t="s">
        <v>5</v>
      </c>
      <c r="G1413" t="s">
        <v>22</v>
      </c>
      <c r="H1413">
        <v>1331771</v>
      </c>
      <c r="I1413">
        <v>1332226</v>
      </c>
      <c r="J1413" t="s">
        <v>23</v>
      </c>
      <c r="K1413" t="s">
        <v>4899</v>
      </c>
      <c r="L1413" t="s">
        <v>4899</v>
      </c>
      <c r="N1413" t="s">
        <v>4893</v>
      </c>
      <c r="Q1413" t="s">
        <v>4897</v>
      </c>
      <c r="R1413">
        <v>456</v>
      </c>
      <c r="S1413">
        <v>151</v>
      </c>
    </row>
    <row r="1414" spans="1:19">
      <c r="A1414" t="s">
        <v>26</v>
      </c>
      <c r="C1414" t="s">
        <v>20</v>
      </c>
      <c r="D1414" t="s">
        <v>21</v>
      </c>
      <c r="E1414" t="s">
        <v>5</v>
      </c>
      <c r="G1414" t="s">
        <v>22</v>
      </c>
      <c r="H1414">
        <v>1332308</v>
      </c>
      <c r="I1414">
        <v>1333018</v>
      </c>
      <c r="J1414" t="s">
        <v>23</v>
      </c>
      <c r="K1414" t="s">
        <v>4902</v>
      </c>
      <c r="L1414" t="s">
        <v>4902</v>
      </c>
      <c r="N1414" t="s">
        <v>4903</v>
      </c>
      <c r="Q1414" t="s">
        <v>4900</v>
      </c>
      <c r="R1414">
        <v>711</v>
      </c>
      <c r="S1414">
        <v>236</v>
      </c>
    </row>
    <row r="1415" spans="1:19">
      <c r="A1415" t="s">
        <v>26</v>
      </c>
      <c r="C1415" t="s">
        <v>20</v>
      </c>
      <c r="D1415" t="s">
        <v>21</v>
      </c>
      <c r="E1415" t="s">
        <v>5</v>
      </c>
      <c r="G1415" t="s">
        <v>22</v>
      </c>
      <c r="H1415">
        <v>1333089</v>
      </c>
      <c r="I1415">
        <v>1334216</v>
      </c>
      <c r="J1415" t="s">
        <v>23</v>
      </c>
      <c r="K1415" t="s">
        <v>4906</v>
      </c>
      <c r="L1415" t="s">
        <v>4906</v>
      </c>
      <c r="N1415" t="s">
        <v>4907</v>
      </c>
      <c r="Q1415" t="s">
        <v>4904</v>
      </c>
      <c r="R1415">
        <v>1128</v>
      </c>
      <c r="S1415">
        <v>375</v>
      </c>
    </row>
    <row r="1416" spans="1:19">
      <c r="A1416" t="s">
        <v>26</v>
      </c>
      <c r="C1416" t="s">
        <v>20</v>
      </c>
      <c r="D1416" t="s">
        <v>21</v>
      </c>
      <c r="E1416" t="s">
        <v>5</v>
      </c>
      <c r="G1416" t="s">
        <v>22</v>
      </c>
      <c r="H1416">
        <v>1334277</v>
      </c>
      <c r="I1416">
        <v>1334522</v>
      </c>
      <c r="J1416" t="s">
        <v>23</v>
      </c>
      <c r="K1416" t="s">
        <v>4910</v>
      </c>
      <c r="L1416" t="s">
        <v>4910</v>
      </c>
      <c r="N1416" t="s">
        <v>36</v>
      </c>
      <c r="Q1416" t="s">
        <v>4908</v>
      </c>
      <c r="R1416">
        <v>246</v>
      </c>
      <c r="S1416">
        <v>81</v>
      </c>
    </row>
    <row r="1417" spans="1:19">
      <c r="A1417" t="s">
        <v>26</v>
      </c>
      <c r="C1417" t="s">
        <v>20</v>
      </c>
      <c r="D1417" t="s">
        <v>21</v>
      </c>
      <c r="E1417" t="s">
        <v>5</v>
      </c>
      <c r="G1417" t="s">
        <v>22</v>
      </c>
      <c r="H1417">
        <v>1334556</v>
      </c>
      <c r="I1417">
        <v>1335362</v>
      </c>
      <c r="J1417" t="s">
        <v>73</v>
      </c>
      <c r="K1417" t="s">
        <v>4913</v>
      </c>
      <c r="L1417" t="s">
        <v>4913</v>
      </c>
      <c r="N1417" t="s">
        <v>3442</v>
      </c>
      <c r="Q1417" t="s">
        <v>4911</v>
      </c>
      <c r="R1417">
        <v>807</v>
      </c>
      <c r="S1417">
        <v>268</v>
      </c>
    </row>
    <row r="1418" spans="1:19">
      <c r="A1418" t="s">
        <v>26</v>
      </c>
      <c r="C1418" t="s">
        <v>20</v>
      </c>
      <c r="D1418" t="s">
        <v>21</v>
      </c>
      <c r="E1418" t="s">
        <v>5</v>
      </c>
      <c r="G1418" t="s">
        <v>22</v>
      </c>
      <c r="H1418">
        <v>1335650</v>
      </c>
      <c r="I1418">
        <v>1336108</v>
      </c>
      <c r="J1418" t="s">
        <v>23</v>
      </c>
      <c r="K1418" t="s">
        <v>4916</v>
      </c>
      <c r="L1418" t="s">
        <v>4916</v>
      </c>
      <c r="N1418" t="s">
        <v>4917</v>
      </c>
      <c r="Q1418" t="s">
        <v>4914</v>
      </c>
      <c r="R1418">
        <v>459</v>
      </c>
      <c r="S1418">
        <v>152</v>
      </c>
    </row>
    <row r="1419" spans="1:19">
      <c r="A1419" t="s">
        <v>26</v>
      </c>
      <c r="C1419" t="s">
        <v>20</v>
      </c>
      <c r="D1419" t="s">
        <v>21</v>
      </c>
      <c r="E1419" t="s">
        <v>5</v>
      </c>
      <c r="G1419" t="s">
        <v>22</v>
      </c>
      <c r="H1419">
        <v>1336559</v>
      </c>
      <c r="I1419">
        <v>1337155</v>
      </c>
      <c r="J1419" t="s">
        <v>23</v>
      </c>
      <c r="K1419" t="s">
        <v>4920</v>
      </c>
      <c r="L1419" t="s">
        <v>4920</v>
      </c>
      <c r="N1419" t="s">
        <v>36</v>
      </c>
      <c r="Q1419" t="s">
        <v>4918</v>
      </c>
      <c r="R1419">
        <v>597</v>
      </c>
      <c r="S1419">
        <v>198</v>
      </c>
    </row>
    <row r="1420" spans="1:19">
      <c r="A1420" t="s">
        <v>26</v>
      </c>
      <c r="C1420" t="s">
        <v>20</v>
      </c>
      <c r="D1420" t="s">
        <v>21</v>
      </c>
      <c r="E1420" t="s">
        <v>5</v>
      </c>
      <c r="G1420" t="s">
        <v>22</v>
      </c>
      <c r="H1420">
        <v>1337176</v>
      </c>
      <c r="I1420">
        <v>1338168</v>
      </c>
      <c r="J1420" t="s">
        <v>73</v>
      </c>
      <c r="K1420" t="s">
        <v>4923</v>
      </c>
      <c r="L1420" t="s">
        <v>4923</v>
      </c>
      <c r="N1420" t="s">
        <v>36</v>
      </c>
      <c r="Q1420" t="s">
        <v>4921</v>
      </c>
      <c r="R1420">
        <v>993</v>
      </c>
      <c r="S1420">
        <v>330</v>
      </c>
    </row>
    <row r="1421" spans="1:19">
      <c r="A1421" t="s">
        <v>26</v>
      </c>
      <c r="C1421" t="s">
        <v>20</v>
      </c>
      <c r="D1421" t="s">
        <v>21</v>
      </c>
      <c r="E1421" t="s">
        <v>5</v>
      </c>
      <c r="G1421" t="s">
        <v>22</v>
      </c>
      <c r="H1421">
        <v>1338314</v>
      </c>
      <c r="I1421">
        <v>1338916</v>
      </c>
      <c r="J1421" t="s">
        <v>23</v>
      </c>
      <c r="K1421" t="s">
        <v>4926</v>
      </c>
      <c r="L1421" t="s">
        <v>4926</v>
      </c>
      <c r="N1421" t="s">
        <v>4927</v>
      </c>
      <c r="Q1421" t="s">
        <v>4924</v>
      </c>
      <c r="R1421">
        <v>603</v>
      </c>
      <c r="S1421">
        <v>200</v>
      </c>
    </row>
    <row r="1422" spans="1:19">
      <c r="A1422" t="s">
        <v>26</v>
      </c>
      <c r="C1422" t="s">
        <v>20</v>
      </c>
      <c r="D1422" t="s">
        <v>21</v>
      </c>
      <c r="E1422" t="s">
        <v>5</v>
      </c>
      <c r="G1422" t="s">
        <v>22</v>
      </c>
      <c r="H1422">
        <v>1338968</v>
      </c>
      <c r="I1422">
        <v>1339987</v>
      </c>
      <c r="J1422" t="s">
        <v>23</v>
      </c>
      <c r="K1422" t="s">
        <v>4930</v>
      </c>
      <c r="L1422" t="s">
        <v>4930</v>
      </c>
      <c r="N1422" t="s">
        <v>4931</v>
      </c>
      <c r="Q1422" t="s">
        <v>4928</v>
      </c>
      <c r="R1422">
        <v>1020</v>
      </c>
      <c r="S1422">
        <v>339</v>
      </c>
    </row>
    <row r="1423" spans="1:19">
      <c r="A1423" t="s">
        <v>26</v>
      </c>
      <c r="C1423" t="s">
        <v>20</v>
      </c>
      <c r="D1423" t="s">
        <v>21</v>
      </c>
      <c r="E1423" t="s">
        <v>5</v>
      </c>
      <c r="G1423" t="s">
        <v>22</v>
      </c>
      <c r="H1423">
        <v>1340005</v>
      </c>
      <c r="I1423">
        <v>1341297</v>
      </c>
      <c r="J1423" t="s">
        <v>23</v>
      </c>
      <c r="K1423" t="s">
        <v>4934</v>
      </c>
      <c r="L1423" t="s">
        <v>4934</v>
      </c>
      <c r="N1423" t="s">
        <v>4935</v>
      </c>
      <c r="Q1423" t="s">
        <v>4932</v>
      </c>
      <c r="R1423">
        <v>1293</v>
      </c>
      <c r="S1423">
        <v>430</v>
      </c>
    </row>
    <row r="1424" spans="1:19">
      <c r="A1424" t="s">
        <v>26</v>
      </c>
      <c r="C1424" t="s">
        <v>20</v>
      </c>
      <c r="D1424" t="s">
        <v>21</v>
      </c>
      <c r="E1424" t="s">
        <v>5</v>
      </c>
      <c r="G1424" t="s">
        <v>22</v>
      </c>
      <c r="H1424">
        <v>1341258</v>
      </c>
      <c r="I1424">
        <v>1341779</v>
      </c>
      <c r="J1424" t="s">
        <v>23</v>
      </c>
      <c r="K1424" t="s">
        <v>4938</v>
      </c>
      <c r="L1424" t="s">
        <v>4938</v>
      </c>
      <c r="N1424" t="s">
        <v>4939</v>
      </c>
      <c r="Q1424" t="s">
        <v>4936</v>
      </c>
      <c r="R1424">
        <v>522</v>
      </c>
      <c r="S1424">
        <v>173</v>
      </c>
    </row>
    <row r="1425" spans="1:20">
      <c r="A1425" t="s">
        <v>26</v>
      </c>
      <c r="C1425" t="s">
        <v>20</v>
      </c>
      <c r="D1425" t="s">
        <v>21</v>
      </c>
      <c r="E1425" t="s">
        <v>5</v>
      </c>
      <c r="G1425" t="s">
        <v>22</v>
      </c>
      <c r="H1425">
        <v>1341780</v>
      </c>
      <c r="I1425">
        <v>1342250</v>
      </c>
      <c r="J1425" t="s">
        <v>23</v>
      </c>
      <c r="K1425" t="s">
        <v>4942</v>
      </c>
      <c r="L1425" t="s">
        <v>4942</v>
      </c>
      <c r="N1425" t="s">
        <v>4943</v>
      </c>
      <c r="Q1425" t="s">
        <v>4940</v>
      </c>
      <c r="R1425">
        <v>471</v>
      </c>
      <c r="S1425">
        <v>156</v>
      </c>
    </row>
    <row r="1426" spans="1:20">
      <c r="A1426" t="s">
        <v>26</v>
      </c>
      <c r="C1426" t="s">
        <v>20</v>
      </c>
      <c r="D1426" t="s">
        <v>21</v>
      </c>
      <c r="E1426" t="s">
        <v>5</v>
      </c>
      <c r="G1426" t="s">
        <v>22</v>
      </c>
      <c r="H1426">
        <v>1342247</v>
      </c>
      <c r="I1426">
        <v>1342480</v>
      </c>
      <c r="J1426" t="s">
        <v>23</v>
      </c>
      <c r="K1426" t="s">
        <v>4946</v>
      </c>
      <c r="L1426" t="s">
        <v>4946</v>
      </c>
      <c r="N1426" t="s">
        <v>4947</v>
      </c>
      <c r="Q1426" t="s">
        <v>4944</v>
      </c>
      <c r="R1426">
        <v>234</v>
      </c>
      <c r="S1426">
        <v>77</v>
      </c>
    </row>
    <row r="1427" spans="1:20">
      <c r="A1427" t="s">
        <v>26</v>
      </c>
      <c r="C1427" t="s">
        <v>20</v>
      </c>
      <c r="D1427" t="s">
        <v>21</v>
      </c>
      <c r="E1427" t="s">
        <v>5</v>
      </c>
      <c r="G1427" t="s">
        <v>22</v>
      </c>
      <c r="H1427">
        <v>1342804</v>
      </c>
      <c r="I1427">
        <v>1343502</v>
      </c>
      <c r="J1427" t="s">
        <v>23</v>
      </c>
      <c r="K1427" t="s">
        <v>4950</v>
      </c>
      <c r="L1427" t="s">
        <v>4950</v>
      </c>
      <c r="N1427" t="s">
        <v>4951</v>
      </c>
      <c r="Q1427" t="s">
        <v>4948</v>
      </c>
      <c r="R1427">
        <v>699</v>
      </c>
      <c r="S1427">
        <v>232</v>
      </c>
    </row>
    <row r="1428" spans="1:20">
      <c r="A1428" t="s">
        <v>26</v>
      </c>
      <c r="C1428" t="s">
        <v>20</v>
      </c>
      <c r="D1428" t="s">
        <v>21</v>
      </c>
      <c r="E1428" t="s">
        <v>5</v>
      </c>
      <c r="G1428" t="s">
        <v>22</v>
      </c>
      <c r="H1428">
        <v>1343504</v>
      </c>
      <c r="I1428">
        <v>1344640</v>
      </c>
      <c r="J1428" t="s">
        <v>23</v>
      </c>
      <c r="K1428" t="s">
        <v>4954</v>
      </c>
      <c r="L1428" t="s">
        <v>4954</v>
      </c>
      <c r="N1428" t="s">
        <v>4955</v>
      </c>
      <c r="Q1428" t="s">
        <v>4952</v>
      </c>
      <c r="R1428">
        <v>1137</v>
      </c>
      <c r="S1428">
        <v>378</v>
      </c>
    </row>
    <row r="1429" spans="1:20">
      <c r="A1429" t="s">
        <v>26</v>
      </c>
      <c r="C1429" t="s">
        <v>20</v>
      </c>
      <c r="D1429" t="s">
        <v>21</v>
      </c>
      <c r="E1429" t="s">
        <v>5</v>
      </c>
      <c r="G1429" t="s">
        <v>22</v>
      </c>
      <c r="H1429">
        <v>1344641</v>
      </c>
      <c r="I1429">
        <v>1345333</v>
      </c>
      <c r="J1429" t="s">
        <v>23</v>
      </c>
      <c r="K1429" t="s">
        <v>4958</v>
      </c>
      <c r="L1429" t="s">
        <v>4958</v>
      </c>
      <c r="N1429" t="s">
        <v>4959</v>
      </c>
      <c r="Q1429" t="s">
        <v>4956</v>
      </c>
      <c r="R1429">
        <v>693</v>
      </c>
      <c r="S1429">
        <v>230</v>
      </c>
    </row>
    <row r="1430" spans="1:20">
      <c r="A1430" t="s">
        <v>26</v>
      </c>
      <c r="C1430" t="s">
        <v>20</v>
      </c>
      <c r="D1430" t="s">
        <v>21</v>
      </c>
      <c r="E1430" t="s">
        <v>5</v>
      </c>
      <c r="G1430" t="s">
        <v>22</v>
      </c>
      <c r="H1430">
        <v>1345330</v>
      </c>
      <c r="I1430">
        <v>1346523</v>
      </c>
      <c r="J1430" t="s">
        <v>23</v>
      </c>
      <c r="K1430" t="s">
        <v>4962</v>
      </c>
      <c r="L1430" t="s">
        <v>4962</v>
      </c>
      <c r="N1430" t="s">
        <v>1441</v>
      </c>
      <c r="Q1430" t="s">
        <v>4960</v>
      </c>
      <c r="R1430">
        <v>1194</v>
      </c>
      <c r="S1430">
        <v>397</v>
      </c>
    </row>
    <row r="1431" spans="1:20">
      <c r="A1431" t="s">
        <v>26</v>
      </c>
      <c r="C1431" t="s">
        <v>20</v>
      </c>
      <c r="D1431" t="s">
        <v>21</v>
      </c>
      <c r="E1431" t="s">
        <v>5</v>
      </c>
      <c r="G1431" t="s">
        <v>22</v>
      </c>
      <c r="H1431">
        <v>1346805</v>
      </c>
      <c r="I1431">
        <v>1347560</v>
      </c>
      <c r="J1431" t="s">
        <v>23</v>
      </c>
      <c r="K1431" t="s">
        <v>4965</v>
      </c>
      <c r="L1431" t="s">
        <v>4965</v>
      </c>
      <c r="N1431" t="s">
        <v>4244</v>
      </c>
      <c r="Q1431" t="s">
        <v>4963</v>
      </c>
      <c r="R1431">
        <v>756</v>
      </c>
      <c r="S1431">
        <v>251</v>
      </c>
    </row>
    <row r="1432" spans="1:20">
      <c r="A1432" t="s">
        <v>26</v>
      </c>
      <c r="C1432" t="s">
        <v>20</v>
      </c>
      <c r="D1432" t="s">
        <v>21</v>
      </c>
      <c r="E1432" t="s">
        <v>5</v>
      </c>
      <c r="G1432" t="s">
        <v>22</v>
      </c>
      <c r="H1432">
        <v>1347557</v>
      </c>
      <c r="I1432">
        <v>1348468</v>
      </c>
      <c r="J1432" t="s">
        <v>23</v>
      </c>
      <c r="K1432" t="s">
        <v>4968</v>
      </c>
      <c r="L1432" t="s">
        <v>4968</v>
      </c>
      <c r="N1432" t="s">
        <v>4969</v>
      </c>
      <c r="Q1432" t="s">
        <v>4966</v>
      </c>
      <c r="R1432">
        <v>912</v>
      </c>
      <c r="S1432">
        <v>303</v>
      </c>
    </row>
    <row r="1433" spans="1:20">
      <c r="A1433" t="s">
        <v>26</v>
      </c>
      <c r="C1433" t="s">
        <v>20</v>
      </c>
      <c r="D1433" t="s">
        <v>21</v>
      </c>
      <c r="E1433" t="s">
        <v>5</v>
      </c>
      <c r="G1433" t="s">
        <v>22</v>
      </c>
      <c r="H1433">
        <v>1348483</v>
      </c>
      <c r="I1433">
        <v>1350387</v>
      </c>
      <c r="J1433" t="s">
        <v>23</v>
      </c>
      <c r="K1433" t="s">
        <v>4972</v>
      </c>
      <c r="L1433" t="s">
        <v>4972</v>
      </c>
      <c r="N1433" t="s">
        <v>4973</v>
      </c>
      <c r="Q1433" t="s">
        <v>4970</v>
      </c>
      <c r="R1433">
        <v>1905</v>
      </c>
      <c r="S1433">
        <v>634</v>
      </c>
    </row>
    <row r="1434" spans="1:20">
      <c r="A1434" t="s">
        <v>26</v>
      </c>
      <c r="C1434" t="s">
        <v>20</v>
      </c>
      <c r="D1434" t="s">
        <v>21</v>
      </c>
      <c r="E1434" t="s">
        <v>5</v>
      </c>
      <c r="G1434" t="s">
        <v>22</v>
      </c>
      <c r="H1434">
        <v>1350518</v>
      </c>
      <c r="I1434">
        <v>1351099</v>
      </c>
      <c r="J1434" t="s">
        <v>23</v>
      </c>
      <c r="K1434" t="s">
        <v>4976</v>
      </c>
      <c r="L1434" t="s">
        <v>4976</v>
      </c>
      <c r="N1434" t="s">
        <v>3745</v>
      </c>
      <c r="Q1434" t="s">
        <v>4974</v>
      </c>
      <c r="R1434">
        <v>582</v>
      </c>
      <c r="S1434">
        <v>193</v>
      </c>
    </row>
    <row r="1435" spans="1:20">
      <c r="A1435" t="s">
        <v>26</v>
      </c>
      <c r="C1435" t="s">
        <v>20</v>
      </c>
      <c r="D1435" t="s">
        <v>21</v>
      </c>
      <c r="E1435" t="s">
        <v>5</v>
      </c>
      <c r="G1435" t="s">
        <v>22</v>
      </c>
      <c r="H1435">
        <v>1351136</v>
      </c>
      <c r="I1435">
        <v>1351405</v>
      </c>
      <c r="J1435" t="s">
        <v>73</v>
      </c>
      <c r="K1435" t="s">
        <v>4979</v>
      </c>
      <c r="L1435" t="s">
        <v>4979</v>
      </c>
      <c r="N1435" t="s">
        <v>36</v>
      </c>
      <c r="Q1435" t="s">
        <v>4977</v>
      </c>
      <c r="R1435">
        <v>270</v>
      </c>
      <c r="S1435">
        <v>89</v>
      </c>
    </row>
    <row r="1436" spans="1:20">
      <c r="A1436" t="s">
        <v>26</v>
      </c>
      <c r="C1436" t="s">
        <v>20</v>
      </c>
      <c r="D1436" t="s">
        <v>21</v>
      </c>
      <c r="E1436" t="s">
        <v>5</v>
      </c>
      <c r="G1436" t="s">
        <v>22</v>
      </c>
      <c r="H1436">
        <v>1351568</v>
      </c>
      <c r="I1436">
        <v>1353187</v>
      </c>
      <c r="J1436" t="s">
        <v>23</v>
      </c>
      <c r="K1436" t="s">
        <v>4982</v>
      </c>
      <c r="L1436" t="s">
        <v>4982</v>
      </c>
      <c r="N1436" t="s">
        <v>2684</v>
      </c>
      <c r="Q1436" t="s">
        <v>4980</v>
      </c>
      <c r="R1436">
        <v>1620</v>
      </c>
      <c r="S1436">
        <v>539</v>
      </c>
    </row>
    <row r="1437" spans="1:20">
      <c r="A1437" t="s">
        <v>26</v>
      </c>
      <c r="C1437" t="s">
        <v>20</v>
      </c>
      <c r="D1437" t="s">
        <v>21</v>
      </c>
      <c r="E1437" t="s">
        <v>5</v>
      </c>
      <c r="G1437" t="s">
        <v>22</v>
      </c>
      <c r="H1437">
        <v>1353300</v>
      </c>
      <c r="I1437">
        <v>1354208</v>
      </c>
      <c r="J1437" t="s">
        <v>23</v>
      </c>
      <c r="K1437" t="s">
        <v>4985</v>
      </c>
      <c r="L1437" t="s">
        <v>4985</v>
      </c>
      <c r="N1437" t="s">
        <v>4986</v>
      </c>
      <c r="Q1437" t="s">
        <v>4983</v>
      </c>
      <c r="R1437">
        <v>909</v>
      </c>
      <c r="S1437">
        <v>302</v>
      </c>
    </row>
    <row r="1438" spans="1:20">
      <c r="A1438" t="s">
        <v>26</v>
      </c>
      <c r="C1438" t="s">
        <v>20</v>
      </c>
      <c r="D1438" t="s">
        <v>21</v>
      </c>
      <c r="E1438" t="s">
        <v>5</v>
      </c>
      <c r="G1438" t="s">
        <v>22</v>
      </c>
      <c r="H1438">
        <v>1354238</v>
      </c>
      <c r="I1438">
        <v>1355470</v>
      </c>
      <c r="J1438" t="s">
        <v>73</v>
      </c>
      <c r="K1438" t="s">
        <v>4989</v>
      </c>
      <c r="L1438" t="s">
        <v>4989</v>
      </c>
      <c r="N1438" t="s">
        <v>567</v>
      </c>
      <c r="Q1438" t="s">
        <v>4987</v>
      </c>
      <c r="R1438">
        <v>1233</v>
      </c>
      <c r="S1438">
        <v>410</v>
      </c>
    </row>
    <row r="1439" spans="1:20">
      <c r="A1439" t="s">
        <v>26</v>
      </c>
      <c r="C1439" t="s">
        <v>20</v>
      </c>
      <c r="D1439" t="s">
        <v>21</v>
      </c>
      <c r="E1439" t="s">
        <v>5</v>
      </c>
      <c r="G1439" t="s">
        <v>22</v>
      </c>
      <c r="H1439">
        <v>1355777</v>
      </c>
      <c r="I1439">
        <v>1356784</v>
      </c>
      <c r="J1439" t="s">
        <v>73</v>
      </c>
      <c r="K1439" t="s">
        <v>4992</v>
      </c>
      <c r="L1439" t="s">
        <v>4992</v>
      </c>
      <c r="N1439" t="s">
        <v>4993</v>
      </c>
      <c r="Q1439" t="s">
        <v>4990</v>
      </c>
      <c r="R1439">
        <v>1008</v>
      </c>
      <c r="S1439">
        <v>335</v>
      </c>
    </row>
    <row r="1440" spans="1:20">
      <c r="A1440" t="s">
        <v>26</v>
      </c>
      <c r="C1440" t="s">
        <v>20</v>
      </c>
      <c r="D1440" t="s">
        <v>21</v>
      </c>
      <c r="E1440" t="s">
        <v>5</v>
      </c>
      <c r="G1440" t="s">
        <v>22</v>
      </c>
      <c r="H1440">
        <v>1356800</v>
      </c>
      <c r="I1440">
        <v>1357031</v>
      </c>
      <c r="J1440" t="s">
        <v>73</v>
      </c>
      <c r="N1440" t="s">
        <v>36</v>
      </c>
      <c r="Q1440" t="s">
        <v>4994</v>
      </c>
      <c r="R1440">
        <v>232</v>
      </c>
      <c r="T1440" t="s">
        <v>665</v>
      </c>
    </row>
    <row r="1441" spans="1:20">
      <c r="A1441" t="s">
        <v>26</v>
      </c>
      <c r="C1441" t="s">
        <v>20</v>
      </c>
      <c r="D1441" t="s">
        <v>21</v>
      </c>
      <c r="E1441" t="s">
        <v>5</v>
      </c>
      <c r="G1441" t="s">
        <v>22</v>
      </c>
      <c r="H1441">
        <v>1357053</v>
      </c>
      <c r="I1441">
        <v>1357337</v>
      </c>
      <c r="J1441" t="s">
        <v>23</v>
      </c>
      <c r="K1441" t="s">
        <v>4997</v>
      </c>
      <c r="L1441" t="s">
        <v>4997</v>
      </c>
      <c r="N1441" t="s">
        <v>210</v>
      </c>
      <c r="Q1441" t="s">
        <v>4995</v>
      </c>
      <c r="R1441">
        <v>285</v>
      </c>
      <c r="S1441">
        <v>94</v>
      </c>
    </row>
    <row r="1442" spans="1:20">
      <c r="A1442" t="s">
        <v>26</v>
      </c>
      <c r="C1442" t="s">
        <v>20</v>
      </c>
      <c r="D1442" t="s">
        <v>21</v>
      </c>
      <c r="E1442" t="s">
        <v>5</v>
      </c>
      <c r="G1442" t="s">
        <v>22</v>
      </c>
      <c r="H1442">
        <v>1357510</v>
      </c>
      <c r="I1442">
        <v>1358814</v>
      </c>
      <c r="J1442" t="s">
        <v>23</v>
      </c>
      <c r="K1442" t="s">
        <v>5000</v>
      </c>
      <c r="L1442" t="s">
        <v>5000</v>
      </c>
      <c r="N1442" t="s">
        <v>4841</v>
      </c>
      <c r="Q1442" t="s">
        <v>4998</v>
      </c>
      <c r="R1442">
        <v>1305</v>
      </c>
      <c r="S1442">
        <v>434</v>
      </c>
    </row>
    <row r="1443" spans="1:20">
      <c r="A1443" t="s">
        <v>26</v>
      </c>
      <c r="C1443" t="s">
        <v>20</v>
      </c>
      <c r="D1443" t="s">
        <v>21</v>
      </c>
      <c r="E1443" t="s">
        <v>5</v>
      </c>
      <c r="G1443" t="s">
        <v>22</v>
      </c>
      <c r="H1443">
        <v>1358816</v>
      </c>
      <c r="I1443">
        <v>1359643</v>
      </c>
      <c r="J1443" t="s">
        <v>23</v>
      </c>
      <c r="K1443" t="s">
        <v>5003</v>
      </c>
      <c r="L1443" t="s">
        <v>5003</v>
      </c>
      <c r="N1443" t="s">
        <v>5004</v>
      </c>
      <c r="Q1443" t="s">
        <v>5001</v>
      </c>
      <c r="R1443">
        <v>828</v>
      </c>
      <c r="S1443">
        <v>275</v>
      </c>
    </row>
    <row r="1444" spans="1:20">
      <c r="A1444" t="s">
        <v>26</v>
      </c>
      <c r="C1444" t="s">
        <v>20</v>
      </c>
      <c r="D1444" t="s">
        <v>21</v>
      </c>
      <c r="E1444" t="s">
        <v>5</v>
      </c>
      <c r="G1444" t="s">
        <v>22</v>
      </c>
      <c r="H1444">
        <v>1359684</v>
      </c>
      <c r="I1444">
        <v>1360349</v>
      </c>
      <c r="J1444" t="s">
        <v>23</v>
      </c>
      <c r="K1444" t="s">
        <v>5007</v>
      </c>
      <c r="L1444" t="s">
        <v>5007</v>
      </c>
      <c r="N1444" t="s">
        <v>5008</v>
      </c>
      <c r="Q1444" t="s">
        <v>5005</v>
      </c>
      <c r="R1444">
        <v>666</v>
      </c>
      <c r="S1444">
        <v>221</v>
      </c>
    </row>
    <row r="1445" spans="1:20">
      <c r="A1445" t="s">
        <v>26</v>
      </c>
      <c r="C1445" t="s">
        <v>20</v>
      </c>
      <c r="D1445" t="s">
        <v>21</v>
      </c>
      <c r="E1445" t="s">
        <v>5</v>
      </c>
      <c r="G1445" t="s">
        <v>22</v>
      </c>
      <c r="H1445">
        <v>1360498</v>
      </c>
      <c r="I1445">
        <v>1362231</v>
      </c>
      <c r="J1445" t="s">
        <v>23</v>
      </c>
      <c r="K1445" t="s">
        <v>5011</v>
      </c>
      <c r="L1445" t="s">
        <v>5011</v>
      </c>
      <c r="N1445" t="s">
        <v>2419</v>
      </c>
      <c r="Q1445" t="s">
        <v>5009</v>
      </c>
      <c r="R1445">
        <v>1734</v>
      </c>
      <c r="S1445">
        <v>577</v>
      </c>
    </row>
    <row r="1446" spans="1:20">
      <c r="A1446" t="s">
        <v>26</v>
      </c>
      <c r="C1446" t="s">
        <v>20</v>
      </c>
      <c r="D1446" t="s">
        <v>21</v>
      </c>
      <c r="E1446" t="s">
        <v>5</v>
      </c>
      <c r="G1446" t="s">
        <v>22</v>
      </c>
      <c r="H1446">
        <v>1362263</v>
      </c>
      <c r="I1446">
        <v>1363930</v>
      </c>
      <c r="J1446" t="s">
        <v>73</v>
      </c>
      <c r="K1446" t="s">
        <v>5014</v>
      </c>
      <c r="L1446" t="s">
        <v>5014</v>
      </c>
      <c r="N1446" t="s">
        <v>5015</v>
      </c>
      <c r="Q1446" t="s">
        <v>5012</v>
      </c>
      <c r="R1446">
        <v>1668</v>
      </c>
      <c r="S1446">
        <v>555</v>
      </c>
    </row>
    <row r="1447" spans="1:20">
      <c r="A1447" t="s">
        <v>26</v>
      </c>
      <c r="C1447" t="s">
        <v>20</v>
      </c>
      <c r="D1447" t="s">
        <v>21</v>
      </c>
      <c r="E1447" t="s">
        <v>5</v>
      </c>
      <c r="G1447" t="s">
        <v>22</v>
      </c>
      <c r="H1447">
        <v>1363936</v>
      </c>
      <c r="I1447">
        <v>1364145</v>
      </c>
      <c r="J1447" t="s">
        <v>73</v>
      </c>
      <c r="K1447" t="s">
        <v>5018</v>
      </c>
      <c r="L1447" t="s">
        <v>5018</v>
      </c>
      <c r="N1447" t="s">
        <v>36</v>
      </c>
      <c r="Q1447" t="s">
        <v>5016</v>
      </c>
      <c r="R1447">
        <v>210</v>
      </c>
      <c r="S1447">
        <v>69</v>
      </c>
    </row>
    <row r="1448" spans="1:20">
      <c r="A1448" t="s">
        <v>26</v>
      </c>
      <c r="C1448" t="s">
        <v>20</v>
      </c>
      <c r="D1448" t="s">
        <v>21</v>
      </c>
      <c r="E1448" t="s">
        <v>5</v>
      </c>
      <c r="G1448" t="s">
        <v>22</v>
      </c>
      <c r="H1448">
        <v>1364190</v>
      </c>
      <c r="I1448">
        <v>1364559</v>
      </c>
      <c r="J1448" t="s">
        <v>73</v>
      </c>
      <c r="N1448" t="s">
        <v>36</v>
      </c>
      <c r="Q1448" t="s">
        <v>5019</v>
      </c>
      <c r="R1448">
        <v>370</v>
      </c>
      <c r="T1448" t="s">
        <v>665</v>
      </c>
    </row>
    <row r="1449" spans="1:20">
      <c r="A1449" t="s">
        <v>26</v>
      </c>
      <c r="C1449" t="s">
        <v>20</v>
      </c>
      <c r="D1449" t="s">
        <v>21</v>
      </c>
      <c r="E1449" t="s">
        <v>5</v>
      </c>
      <c r="G1449" t="s">
        <v>22</v>
      </c>
      <c r="H1449">
        <v>1364500</v>
      </c>
      <c r="I1449">
        <v>1365273</v>
      </c>
      <c r="J1449" t="s">
        <v>23</v>
      </c>
      <c r="K1449" t="s">
        <v>5022</v>
      </c>
      <c r="L1449" t="s">
        <v>5022</v>
      </c>
      <c r="N1449" t="s">
        <v>5023</v>
      </c>
      <c r="Q1449" t="s">
        <v>5020</v>
      </c>
      <c r="R1449">
        <v>774</v>
      </c>
      <c r="S1449">
        <v>257</v>
      </c>
    </row>
    <row r="1450" spans="1:20">
      <c r="A1450" t="s">
        <v>26</v>
      </c>
      <c r="C1450" t="s">
        <v>20</v>
      </c>
      <c r="D1450" t="s">
        <v>21</v>
      </c>
      <c r="E1450" t="s">
        <v>5</v>
      </c>
      <c r="G1450" t="s">
        <v>22</v>
      </c>
      <c r="H1450">
        <v>1365307</v>
      </c>
      <c r="I1450">
        <v>1365861</v>
      </c>
      <c r="J1450" t="s">
        <v>73</v>
      </c>
      <c r="K1450" t="s">
        <v>5026</v>
      </c>
      <c r="L1450" t="s">
        <v>5026</v>
      </c>
      <c r="N1450" t="s">
        <v>5027</v>
      </c>
      <c r="Q1450" t="s">
        <v>5024</v>
      </c>
      <c r="R1450">
        <v>555</v>
      </c>
      <c r="S1450">
        <v>184</v>
      </c>
    </row>
    <row r="1451" spans="1:20">
      <c r="A1451" t="s">
        <v>26</v>
      </c>
      <c r="C1451" t="s">
        <v>20</v>
      </c>
      <c r="D1451" t="s">
        <v>21</v>
      </c>
      <c r="E1451" t="s">
        <v>5</v>
      </c>
      <c r="G1451" t="s">
        <v>22</v>
      </c>
      <c r="H1451">
        <v>1365974</v>
      </c>
      <c r="I1451">
        <v>1366147</v>
      </c>
      <c r="J1451" t="s">
        <v>73</v>
      </c>
      <c r="K1451" t="s">
        <v>5030</v>
      </c>
      <c r="L1451" t="s">
        <v>5030</v>
      </c>
      <c r="N1451" t="s">
        <v>1457</v>
      </c>
      <c r="Q1451" t="s">
        <v>5028</v>
      </c>
      <c r="R1451">
        <v>174</v>
      </c>
      <c r="S1451">
        <v>57</v>
      </c>
    </row>
    <row r="1452" spans="1:20">
      <c r="A1452" t="s">
        <v>26</v>
      </c>
      <c r="C1452" t="s">
        <v>20</v>
      </c>
      <c r="D1452" t="s">
        <v>21</v>
      </c>
      <c r="E1452" t="s">
        <v>5</v>
      </c>
      <c r="G1452" t="s">
        <v>22</v>
      </c>
      <c r="H1452">
        <v>1366394</v>
      </c>
      <c r="I1452">
        <v>1367032</v>
      </c>
      <c r="J1452" t="s">
        <v>23</v>
      </c>
      <c r="K1452" t="s">
        <v>5033</v>
      </c>
      <c r="L1452" t="s">
        <v>5033</v>
      </c>
      <c r="N1452" t="s">
        <v>36</v>
      </c>
      <c r="Q1452" t="s">
        <v>5031</v>
      </c>
      <c r="R1452">
        <v>639</v>
      </c>
      <c r="S1452">
        <v>212</v>
      </c>
    </row>
    <row r="1453" spans="1:20">
      <c r="A1453" t="s">
        <v>26</v>
      </c>
      <c r="C1453" t="s">
        <v>20</v>
      </c>
      <c r="D1453" t="s">
        <v>21</v>
      </c>
      <c r="E1453" t="s">
        <v>5</v>
      </c>
      <c r="G1453" t="s">
        <v>22</v>
      </c>
      <c r="H1453">
        <v>1367278</v>
      </c>
      <c r="I1453">
        <v>1367500</v>
      </c>
      <c r="J1453" t="s">
        <v>73</v>
      </c>
      <c r="N1453" t="s">
        <v>36</v>
      </c>
      <c r="Q1453" t="s">
        <v>5034</v>
      </c>
      <c r="R1453">
        <v>223</v>
      </c>
      <c r="T1453" t="s">
        <v>665</v>
      </c>
    </row>
    <row r="1454" spans="1:20">
      <c r="A1454" t="s">
        <v>26</v>
      </c>
      <c r="C1454" t="s">
        <v>20</v>
      </c>
      <c r="D1454" t="s">
        <v>21</v>
      </c>
      <c r="E1454" t="s">
        <v>5</v>
      </c>
      <c r="G1454" t="s">
        <v>22</v>
      </c>
      <c r="H1454">
        <v>1367499</v>
      </c>
      <c r="I1454">
        <v>1369805</v>
      </c>
      <c r="J1454" t="s">
        <v>23</v>
      </c>
      <c r="K1454" t="s">
        <v>5037</v>
      </c>
      <c r="L1454" t="s">
        <v>5037</v>
      </c>
      <c r="N1454" t="s">
        <v>5038</v>
      </c>
      <c r="Q1454" t="s">
        <v>5035</v>
      </c>
      <c r="R1454">
        <v>2307</v>
      </c>
      <c r="S1454">
        <v>768</v>
      </c>
    </row>
    <row r="1455" spans="1:20">
      <c r="A1455" t="s">
        <v>26</v>
      </c>
      <c r="C1455" t="s">
        <v>20</v>
      </c>
      <c r="D1455" t="s">
        <v>21</v>
      </c>
      <c r="E1455" t="s">
        <v>5</v>
      </c>
      <c r="G1455" t="s">
        <v>22</v>
      </c>
      <c r="H1455">
        <v>1369827</v>
      </c>
      <c r="I1455">
        <v>1382078</v>
      </c>
      <c r="J1455" t="s">
        <v>23</v>
      </c>
      <c r="K1455" t="s">
        <v>5041</v>
      </c>
      <c r="L1455" t="s">
        <v>5041</v>
      </c>
      <c r="N1455" t="s">
        <v>5042</v>
      </c>
      <c r="Q1455" t="s">
        <v>5039</v>
      </c>
      <c r="R1455">
        <v>12252</v>
      </c>
      <c r="S1455">
        <v>4083</v>
      </c>
    </row>
    <row r="1456" spans="1:20">
      <c r="A1456" t="s">
        <v>26</v>
      </c>
      <c r="C1456" t="s">
        <v>20</v>
      </c>
      <c r="D1456" t="s">
        <v>21</v>
      </c>
      <c r="E1456" t="s">
        <v>5</v>
      </c>
      <c r="G1456" t="s">
        <v>22</v>
      </c>
      <c r="H1456">
        <v>1382078</v>
      </c>
      <c r="I1456">
        <v>1386850</v>
      </c>
      <c r="J1456" t="s">
        <v>23</v>
      </c>
      <c r="K1456" t="s">
        <v>5045</v>
      </c>
      <c r="L1456" t="s">
        <v>5045</v>
      </c>
      <c r="N1456" t="s">
        <v>5042</v>
      </c>
      <c r="Q1456" t="s">
        <v>5043</v>
      </c>
      <c r="R1456">
        <v>4773</v>
      </c>
      <c r="S1456">
        <v>1590</v>
      </c>
    </row>
    <row r="1457" spans="1:19">
      <c r="A1457" t="s">
        <v>26</v>
      </c>
      <c r="C1457" t="s">
        <v>20</v>
      </c>
      <c r="D1457" t="s">
        <v>21</v>
      </c>
      <c r="E1457" t="s">
        <v>5</v>
      </c>
      <c r="G1457" t="s">
        <v>22</v>
      </c>
      <c r="H1457">
        <v>1386898</v>
      </c>
      <c r="I1457">
        <v>1395606</v>
      </c>
      <c r="J1457" t="s">
        <v>23</v>
      </c>
      <c r="K1457" t="s">
        <v>5048</v>
      </c>
      <c r="L1457" t="s">
        <v>5048</v>
      </c>
      <c r="N1457" t="s">
        <v>5042</v>
      </c>
      <c r="Q1457" t="s">
        <v>5046</v>
      </c>
      <c r="R1457">
        <v>8709</v>
      </c>
      <c r="S1457">
        <v>2902</v>
      </c>
    </row>
    <row r="1458" spans="1:19">
      <c r="A1458" t="s">
        <v>26</v>
      </c>
      <c r="C1458" t="s">
        <v>20</v>
      </c>
      <c r="D1458" t="s">
        <v>21</v>
      </c>
      <c r="E1458" t="s">
        <v>5</v>
      </c>
      <c r="G1458" t="s">
        <v>22</v>
      </c>
      <c r="H1458">
        <v>1395599</v>
      </c>
      <c r="I1458">
        <v>1402597</v>
      </c>
      <c r="J1458" t="s">
        <v>23</v>
      </c>
      <c r="K1458" t="s">
        <v>5051</v>
      </c>
      <c r="L1458" t="s">
        <v>5051</v>
      </c>
      <c r="N1458" t="s">
        <v>5042</v>
      </c>
      <c r="Q1458" t="s">
        <v>5049</v>
      </c>
      <c r="R1458">
        <v>6999</v>
      </c>
      <c r="S1458">
        <v>2332</v>
      </c>
    </row>
    <row r="1459" spans="1:19">
      <c r="A1459" t="s">
        <v>26</v>
      </c>
      <c r="C1459" t="s">
        <v>20</v>
      </c>
      <c r="D1459" t="s">
        <v>21</v>
      </c>
      <c r="E1459" t="s">
        <v>5</v>
      </c>
      <c r="G1459" t="s">
        <v>22</v>
      </c>
      <c r="H1459">
        <v>1402621</v>
      </c>
      <c r="I1459">
        <v>1408332</v>
      </c>
      <c r="J1459" t="s">
        <v>23</v>
      </c>
      <c r="K1459" t="s">
        <v>5054</v>
      </c>
      <c r="L1459" t="s">
        <v>5054</v>
      </c>
      <c r="N1459" t="s">
        <v>5042</v>
      </c>
      <c r="Q1459" t="s">
        <v>5052</v>
      </c>
      <c r="R1459">
        <v>5712</v>
      </c>
      <c r="S1459">
        <v>1903</v>
      </c>
    </row>
    <row r="1460" spans="1:19">
      <c r="A1460" t="s">
        <v>26</v>
      </c>
      <c r="C1460" t="s">
        <v>20</v>
      </c>
      <c r="D1460" t="s">
        <v>21</v>
      </c>
      <c r="E1460" t="s">
        <v>5</v>
      </c>
      <c r="G1460" t="s">
        <v>22</v>
      </c>
      <c r="H1460">
        <v>1408332</v>
      </c>
      <c r="I1460">
        <v>1415714</v>
      </c>
      <c r="J1460" t="s">
        <v>23</v>
      </c>
      <c r="K1460" t="s">
        <v>5057</v>
      </c>
      <c r="L1460" t="s">
        <v>5057</v>
      </c>
      <c r="N1460" t="s">
        <v>5042</v>
      </c>
      <c r="Q1460" t="s">
        <v>5055</v>
      </c>
      <c r="R1460">
        <v>7383</v>
      </c>
      <c r="S1460">
        <v>2460</v>
      </c>
    </row>
    <row r="1461" spans="1:19">
      <c r="A1461" t="s">
        <v>26</v>
      </c>
      <c r="C1461" t="s">
        <v>20</v>
      </c>
      <c r="D1461" t="s">
        <v>21</v>
      </c>
      <c r="E1461" t="s">
        <v>5</v>
      </c>
      <c r="G1461" t="s">
        <v>22</v>
      </c>
      <c r="H1461">
        <v>1415765</v>
      </c>
      <c r="I1461">
        <v>1419619</v>
      </c>
      <c r="J1461" t="s">
        <v>23</v>
      </c>
      <c r="K1461" t="s">
        <v>5060</v>
      </c>
      <c r="L1461" t="s">
        <v>5060</v>
      </c>
      <c r="N1461" t="s">
        <v>5061</v>
      </c>
      <c r="Q1461" t="s">
        <v>5058</v>
      </c>
      <c r="R1461">
        <v>3855</v>
      </c>
      <c r="S1461">
        <v>1284</v>
      </c>
    </row>
    <row r="1462" spans="1:19">
      <c r="A1462" t="s">
        <v>26</v>
      </c>
      <c r="C1462" t="s">
        <v>20</v>
      </c>
      <c r="D1462" t="s">
        <v>21</v>
      </c>
      <c r="E1462" t="s">
        <v>5</v>
      </c>
      <c r="G1462" t="s">
        <v>22</v>
      </c>
      <c r="H1462">
        <v>1419652</v>
      </c>
      <c r="I1462">
        <v>1420743</v>
      </c>
      <c r="J1462" t="s">
        <v>23</v>
      </c>
      <c r="K1462" t="s">
        <v>5064</v>
      </c>
      <c r="L1462" t="s">
        <v>5064</v>
      </c>
      <c r="N1462" t="s">
        <v>36</v>
      </c>
      <c r="Q1462" t="s">
        <v>5062</v>
      </c>
      <c r="R1462">
        <v>1092</v>
      </c>
      <c r="S1462">
        <v>363</v>
      </c>
    </row>
    <row r="1463" spans="1:19">
      <c r="A1463" t="s">
        <v>26</v>
      </c>
      <c r="C1463" t="s">
        <v>20</v>
      </c>
      <c r="D1463" t="s">
        <v>21</v>
      </c>
      <c r="E1463" t="s">
        <v>5</v>
      </c>
      <c r="G1463" t="s">
        <v>22</v>
      </c>
      <c r="H1463">
        <v>1421215</v>
      </c>
      <c r="I1463">
        <v>1422330</v>
      </c>
      <c r="J1463" t="s">
        <v>23</v>
      </c>
      <c r="K1463" t="s">
        <v>5067</v>
      </c>
      <c r="L1463" t="s">
        <v>5067</v>
      </c>
      <c r="N1463" t="s">
        <v>5068</v>
      </c>
      <c r="Q1463" t="s">
        <v>5065</v>
      </c>
      <c r="R1463">
        <v>1116</v>
      </c>
      <c r="S1463">
        <v>371</v>
      </c>
    </row>
    <row r="1464" spans="1:19">
      <c r="A1464" t="s">
        <v>26</v>
      </c>
      <c r="C1464" t="s">
        <v>20</v>
      </c>
      <c r="D1464" t="s">
        <v>21</v>
      </c>
      <c r="E1464" t="s">
        <v>5</v>
      </c>
      <c r="G1464" t="s">
        <v>22</v>
      </c>
      <c r="H1464">
        <v>1422334</v>
      </c>
      <c r="I1464">
        <v>1423311</v>
      </c>
      <c r="J1464" t="s">
        <v>23</v>
      </c>
      <c r="K1464" t="s">
        <v>5071</v>
      </c>
      <c r="L1464" t="s">
        <v>5071</v>
      </c>
      <c r="N1464" t="s">
        <v>5072</v>
      </c>
      <c r="Q1464" t="s">
        <v>5069</v>
      </c>
      <c r="R1464">
        <v>978</v>
      </c>
      <c r="S1464">
        <v>325</v>
      </c>
    </row>
    <row r="1465" spans="1:19">
      <c r="A1465" t="s">
        <v>26</v>
      </c>
      <c r="C1465" t="s">
        <v>20</v>
      </c>
      <c r="D1465" t="s">
        <v>21</v>
      </c>
      <c r="E1465" t="s">
        <v>5</v>
      </c>
      <c r="G1465" t="s">
        <v>22</v>
      </c>
      <c r="H1465">
        <v>1423436</v>
      </c>
      <c r="I1465">
        <v>1424764</v>
      </c>
      <c r="J1465" t="s">
        <v>23</v>
      </c>
      <c r="K1465" t="s">
        <v>5075</v>
      </c>
      <c r="L1465" t="s">
        <v>5075</v>
      </c>
      <c r="N1465" t="s">
        <v>2901</v>
      </c>
      <c r="Q1465" t="s">
        <v>5073</v>
      </c>
      <c r="R1465">
        <v>1329</v>
      </c>
      <c r="S1465">
        <v>442</v>
      </c>
    </row>
    <row r="1466" spans="1:19">
      <c r="A1466" t="s">
        <v>26</v>
      </c>
      <c r="C1466" t="s">
        <v>20</v>
      </c>
      <c r="D1466" t="s">
        <v>21</v>
      </c>
      <c r="E1466" t="s">
        <v>5</v>
      </c>
      <c r="G1466" t="s">
        <v>22</v>
      </c>
      <c r="H1466">
        <v>1424769</v>
      </c>
      <c r="I1466">
        <v>1426181</v>
      </c>
      <c r="J1466" t="s">
        <v>23</v>
      </c>
      <c r="K1466" t="s">
        <v>5078</v>
      </c>
      <c r="L1466" t="s">
        <v>5078</v>
      </c>
      <c r="N1466" t="s">
        <v>2905</v>
      </c>
      <c r="Q1466" t="s">
        <v>5076</v>
      </c>
      <c r="R1466">
        <v>1413</v>
      </c>
      <c r="S1466">
        <v>470</v>
      </c>
    </row>
    <row r="1467" spans="1:19">
      <c r="A1467" t="s">
        <v>26</v>
      </c>
      <c r="C1467" t="s">
        <v>20</v>
      </c>
      <c r="D1467" t="s">
        <v>21</v>
      </c>
      <c r="E1467" t="s">
        <v>5</v>
      </c>
      <c r="G1467" t="s">
        <v>22</v>
      </c>
      <c r="H1467">
        <v>1426229</v>
      </c>
      <c r="I1467">
        <v>1426603</v>
      </c>
      <c r="J1467" t="s">
        <v>73</v>
      </c>
      <c r="K1467" t="s">
        <v>5081</v>
      </c>
      <c r="L1467" t="s">
        <v>5081</v>
      </c>
      <c r="N1467" t="s">
        <v>36</v>
      </c>
      <c r="Q1467" t="s">
        <v>5079</v>
      </c>
      <c r="R1467">
        <v>375</v>
      </c>
      <c r="S1467">
        <v>124</v>
      </c>
    </row>
    <row r="1468" spans="1:19">
      <c r="A1468" t="s">
        <v>26</v>
      </c>
      <c r="C1468" t="s">
        <v>20</v>
      </c>
      <c r="D1468" t="s">
        <v>21</v>
      </c>
      <c r="E1468" t="s">
        <v>5</v>
      </c>
      <c r="G1468" t="s">
        <v>22</v>
      </c>
      <c r="H1468">
        <v>1426852</v>
      </c>
      <c r="I1468">
        <v>1427643</v>
      </c>
      <c r="J1468" t="s">
        <v>23</v>
      </c>
      <c r="K1468" t="s">
        <v>5084</v>
      </c>
      <c r="L1468" t="s">
        <v>5084</v>
      </c>
      <c r="N1468" t="s">
        <v>3450</v>
      </c>
      <c r="Q1468" t="s">
        <v>5082</v>
      </c>
      <c r="R1468">
        <v>792</v>
      </c>
      <c r="S1468">
        <v>263</v>
      </c>
    </row>
    <row r="1469" spans="1:19">
      <c r="A1469" t="s">
        <v>26</v>
      </c>
      <c r="C1469" t="s">
        <v>20</v>
      </c>
      <c r="D1469" t="s">
        <v>21</v>
      </c>
      <c r="E1469" t="s">
        <v>5</v>
      </c>
      <c r="G1469" t="s">
        <v>22</v>
      </c>
      <c r="H1469">
        <v>1427757</v>
      </c>
      <c r="I1469">
        <v>1427876</v>
      </c>
      <c r="J1469" t="s">
        <v>23</v>
      </c>
      <c r="K1469" t="s">
        <v>5086</v>
      </c>
      <c r="L1469" t="s">
        <v>5086</v>
      </c>
      <c r="N1469" t="s">
        <v>36</v>
      </c>
      <c r="Q1469" t="s">
        <v>5085</v>
      </c>
      <c r="R1469">
        <v>120</v>
      </c>
      <c r="S1469">
        <v>39</v>
      </c>
    </row>
    <row r="1470" spans="1:19">
      <c r="A1470" t="s">
        <v>26</v>
      </c>
      <c r="C1470" t="s">
        <v>20</v>
      </c>
      <c r="D1470" t="s">
        <v>21</v>
      </c>
      <c r="E1470" t="s">
        <v>5</v>
      </c>
      <c r="G1470" t="s">
        <v>22</v>
      </c>
      <c r="H1470">
        <v>1427925</v>
      </c>
      <c r="I1470">
        <v>1429397</v>
      </c>
      <c r="J1470" t="s">
        <v>73</v>
      </c>
      <c r="K1470" t="s">
        <v>5089</v>
      </c>
      <c r="L1470" t="s">
        <v>5089</v>
      </c>
      <c r="N1470" t="s">
        <v>5090</v>
      </c>
      <c r="Q1470" t="s">
        <v>5087</v>
      </c>
      <c r="R1470">
        <v>1473</v>
      </c>
      <c r="S1470">
        <v>490</v>
      </c>
    </row>
    <row r="1471" spans="1:19">
      <c r="A1471" t="s">
        <v>26</v>
      </c>
      <c r="C1471" t="s">
        <v>20</v>
      </c>
      <c r="D1471" t="s">
        <v>21</v>
      </c>
      <c r="E1471" t="s">
        <v>5</v>
      </c>
      <c r="G1471" t="s">
        <v>22</v>
      </c>
      <c r="H1471">
        <v>1429578</v>
      </c>
      <c r="I1471">
        <v>1429844</v>
      </c>
      <c r="J1471" t="s">
        <v>23</v>
      </c>
      <c r="K1471" t="s">
        <v>5093</v>
      </c>
      <c r="L1471" t="s">
        <v>5093</v>
      </c>
      <c r="N1471" t="s">
        <v>36</v>
      </c>
      <c r="Q1471" t="s">
        <v>5091</v>
      </c>
      <c r="R1471">
        <v>267</v>
      </c>
      <c r="S1471">
        <v>88</v>
      </c>
    </row>
    <row r="1472" spans="1:19">
      <c r="A1472" t="s">
        <v>26</v>
      </c>
      <c r="C1472" t="s">
        <v>20</v>
      </c>
      <c r="D1472" t="s">
        <v>21</v>
      </c>
      <c r="E1472" t="s">
        <v>5</v>
      </c>
      <c r="G1472" t="s">
        <v>22</v>
      </c>
      <c r="H1472">
        <v>1429880</v>
      </c>
      <c r="I1472">
        <v>1430512</v>
      </c>
      <c r="J1472" t="s">
        <v>73</v>
      </c>
      <c r="K1472" t="s">
        <v>5096</v>
      </c>
      <c r="L1472" t="s">
        <v>5096</v>
      </c>
      <c r="N1472" t="s">
        <v>36</v>
      </c>
      <c r="Q1472" t="s">
        <v>5094</v>
      </c>
      <c r="R1472">
        <v>633</v>
      </c>
      <c r="S1472">
        <v>210</v>
      </c>
    </row>
    <row r="1473" spans="1:20">
      <c r="A1473" t="s">
        <v>26</v>
      </c>
      <c r="C1473" t="s">
        <v>20</v>
      </c>
      <c r="D1473" t="s">
        <v>21</v>
      </c>
      <c r="E1473" t="s">
        <v>5</v>
      </c>
      <c r="G1473" t="s">
        <v>22</v>
      </c>
      <c r="H1473">
        <v>1430749</v>
      </c>
      <c r="I1473">
        <v>1430937</v>
      </c>
      <c r="J1473" t="s">
        <v>23</v>
      </c>
      <c r="K1473" t="s">
        <v>5099</v>
      </c>
      <c r="L1473" t="s">
        <v>5099</v>
      </c>
      <c r="N1473" t="s">
        <v>36</v>
      </c>
      <c r="Q1473" t="s">
        <v>5097</v>
      </c>
      <c r="R1473">
        <v>189</v>
      </c>
      <c r="S1473">
        <v>62</v>
      </c>
    </row>
    <row r="1474" spans="1:20">
      <c r="A1474" t="s">
        <v>26</v>
      </c>
      <c r="C1474" t="s">
        <v>20</v>
      </c>
      <c r="D1474" t="s">
        <v>21</v>
      </c>
      <c r="E1474" t="s">
        <v>5</v>
      </c>
      <c r="G1474" t="s">
        <v>22</v>
      </c>
      <c r="H1474">
        <v>1430864</v>
      </c>
      <c r="I1474">
        <v>1431043</v>
      </c>
      <c r="J1474" t="s">
        <v>23</v>
      </c>
      <c r="N1474" t="s">
        <v>36</v>
      </c>
      <c r="Q1474" t="s">
        <v>5100</v>
      </c>
      <c r="R1474">
        <v>180</v>
      </c>
      <c r="T1474" t="s">
        <v>665</v>
      </c>
    </row>
    <row r="1475" spans="1:20">
      <c r="A1475" t="s">
        <v>26</v>
      </c>
      <c r="C1475" t="s">
        <v>20</v>
      </c>
      <c r="D1475" t="s">
        <v>21</v>
      </c>
      <c r="E1475" t="s">
        <v>5</v>
      </c>
      <c r="G1475" t="s">
        <v>22</v>
      </c>
      <c r="H1475">
        <v>1431071</v>
      </c>
      <c r="I1475">
        <v>1431868</v>
      </c>
      <c r="J1475" t="s">
        <v>23</v>
      </c>
      <c r="K1475" t="s">
        <v>5103</v>
      </c>
      <c r="L1475" t="s">
        <v>5103</v>
      </c>
      <c r="N1475" t="s">
        <v>5104</v>
      </c>
      <c r="Q1475" t="s">
        <v>5101</v>
      </c>
      <c r="R1475">
        <v>798</v>
      </c>
      <c r="S1475">
        <v>265</v>
      </c>
    </row>
    <row r="1476" spans="1:20">
      <c r="A1476" t="s">
        <v>26</v>
      </c>
      <c r="C1476" t="s">
        <v>20</v>
      </c>
      <c r="D1476" t="s">
        <v>21</v>
      </c>
      <c r="E1476" t="s">
        <v>5</v>
      </c>
      <c r="G1476" t="s">
        <v>22</v>
      </c>
      <c r="H1476">
        <v>1431855</v>
      </c>
      <c r="I1476">
        <v>1432307</v>
      </c>
      <c r="J1476" t="s">
        <v>23</v>
      </c>
      <c r="K1476" t="s">
        <v>5107</v>
      </c>
      <c r="L1476" t="s">
        <v>5107</v>
      </c>
      <c r="N1476" t="s">
        <v>36</v>
      </c>
      <c r="Q1476" t="s">
        <v>5105</v>
      </c>
      <c r="R1476">
        <v>453</v>
      </c>
      <c r="S1476">
        <v>150</v>
      </c>
    </row>
    <row r="1477" spans="1:20">
      <c r="A1477" t="s">
        <v>26</v>
      </c>
      <c r="C1477" t="s">
        <v>20</v>
      </c>
      <c r="D1477" t="s">
        <v>21</v>
      </c>
      <c r="E1477" t="s">
        <v>5</v>
      </c>
      <c r="G1477" t="s">
        <v>22</v>
      </c>
      <c r="H1477">
        <v>1432358</v>
      </c>
      <c r="I1477">
        <v>1433923</v>
      </c>
      <c r="J1477" t="s">
        <v>73</v>
      </c>
      <c r="K1477" t="s">
        <v>5110</v>
      </c>
      <c r="L1477" t="s">
        <v>5110</v>
      </c>
      <c r="N1477" t="s">
        <v>5111</v>
      </c>
      <c r="Q1477" t="s">
        <v>5108</v>
      </c>
      <c r="R1477">
        <v>1566</v>
      </c>
      <c r="S1477">
        <v>521</v>
      </c>
    </row>
    <row r="1478" spans="1:20">
      <c r="A1478" t="s">
        <v>26</v>
      </c>
      <c r="C1478" t="s">
        <v>20</v>
      </c>
      <c r="D1478" t="s">
        <v>21</v>
      </c>
      <c r="E1478" t="s">
        <v>5</v>
      </c>
      <c r="G1478" t="s">
        <v>22</v>
      </c>
      <c r="H1478">
        <v>1434299</v>
      </c>
      <c r="I1478">
        <v>1434424</v>
      </c>
      <c r="J1478" t="s">
        <v>23</v>
      </c>
      <c r="K1478" t="s">
        <v>5113</v>
      </c>
      <c r="L1478" t="s">
        <v>5113</v>
      </c>
      <c r="N1478" t="s">
        <v>36</v>
      </c>
      <c r="Q1478" t="s">
        <v>5112</v>
      </c>
      <c r="R1478">
        <v>126</v>
      </c>
      <c r="S1478">
        <v>41</v>
      </c>
    </row>
    <row r="1479" spans="1:20">
      <c r="A1479" t="s">
        <v>26</v>
      </c>
      <c r="C1479" t="s">
        <v>20</v>
      </c>
      <c r="D1479" t="s">
        <v>21</v>
      </c>
      <c r="E1479" t="s">
        <v>5</v>
      </c>
      <c r="G1479" t="s">
        <v>22</v>
      </c>
      <c r="H1479">
        <v>1434421</v>
      </c>
      <c r="I1479">
        <v>1434714</v>
      </c>
      <c r="J1479" t="s">
        <v>23</v>
      </c>
      <c r="K1479" t="s">
        <v>5116</v>
      </c>
      <c r="L1479" t="s">
        <v>5116</v>
      </c>
      <c r="N1479" t="s">
        <v>5117</v>
      </c>
      <c r="Q1479" t="s">
        <v>5114</v>
      </c>
      <c r="R1479">
        <v>294</v>
      </c>
      <c r="S1479">
        <v>97</v>
      </c>
    </row>
    <row r="1480" spans="1:20">
      <c r="A1480" t="s">
        <v>26</v>
      </c>
      <c r="C1480" t="s">
        <v>20</v>
      </c>
      <c r="D1480" t="s">
        <v>21</v>
      </c>
      <c r="E1480" t="s">
        <v>5</v>
      </c>
      <c r="G1480" t="s">
        <v>22</v>
      </c>
      <c r="H1480">
        <v>1434752</v>
      </c>
      <c r="I1480">
        <v>1435369</v>
      </c>
      <c r="J1480" t="s">
        <v>73</v>
      </c>
      <c r="K1480" t="s">
        <v>5120</v>
      </c>
      <c r="L1480" t="s">
        <v>5120</v>
      </c>
      <c r="N1480" t="s">
        <v>36</v>
      </c>
      <c r="Q1480" t="s">
        <v>5118</v>
      </c>
      <c r="R1480">
        <v>618</v>
      </c>
      <c r="S1480">
        <v>205</v>
      </c>
    </row>
    <row r="1481" spans="1:20">
      <c r="A1481" t="s">
        <v>26</v>
      </c>
      <c r="C1481" t="s">
        <v>20</v>
      </c>
      <c r="D1481" t="s">
        <v>21</v>
      </c>
      <c r="E1481" t="s">
        <v>5</v>
      </c>
      <c r="G1481" t="s">
        <v>22</v>
      </c>
      <c r="H1481">
        <v>1435680</v>
      </c>
      <c r="I1481">
        <v>1435868</v>
      </c>
      <c r="J1481" t="s">
        <v>73</v>
      </c>
      <c r="K1481" t="s">
        <v>5123</v>
      </c>
      <c r="L1481" t="s">
        <v>5123</v>
      </c>
      <c r="N1481" t="s">
        <v>36</v>
      </c>
      <c r="Q1481" t="s">
        <v>5121</v>
      </c>
      <c r="R1481">
        <v>189</v>
      </c>
      <c r="S1481">
        <v>62</v>
      </c>
    </row>
    <row r="1482" spans="1:20">
      <c r="A1482" t="s">
        <v>26</v>
      </c>
      <c r="C1482" t="s">
        <v>20</v>
      </c>
      <c r="D1482" t="s">
        <v>21</v>
      </c>
      <c r="E1482" t="s">
        <v>5</v>
      </c>
      <c r="G1482" t="s">
        <v>22</v>
      </c>
      <c r="H1482">
        <v>1435980</v>
      </c>
      <c r="I1482">
        <v>1437818</v>
      </c>
      <c r="J1482" t="s">
        <v>23</v>
      </c>
      <c r="K1482" t="s">
        <v>5126</v>
      </c>
      <c r="L1482" t="s">
        <v>5126</v>
      </c>
      <c r="N1482" t="s">
        <v>5127</v>
      </c>
      <c r="Q1482" t="s">
        <v>5124</v>
      </c>
      <c r="R1482">
        <v>1839</v>
      </c>
      <c r="S1482">
        <v>612</v>
      </c>
    </row>
    <row r="1483" spans="1:20">
      <c r="A1483" t="s">
        <v>26</v>
      </c>
      <c r="C1483" t="s">
        <v>20</v>
      </c>
      <c r="D1483" t="s">
        <v>21</v>
      </c>
      <c r="E1483" t="s">
        <v>5</v>
      </c>
      <c r="G1483" t="s">
        <v>22</v>
      </c>
      <c r="H1483">
        <v>1437875</v>
      </c>
      <c r="I1483">
        <v>1438195</v>
      </c>
      <c r="J1483" t="s">
        <v>23</v>
      </c>
      <c r="K1483" t="s">
        <v>5130</v>
      </c>
      <c r="L1483" t="s">
        <v>5130</v>
      </c>
      <c r="N1483" t="s">
        <v>288</v>
      </c>
      <c r="Q1483" t="s">
        <v>5128</v>
      </c>
      <c r="R1483">
        <v>321</v>
      </c>
      <c r="S1483">
        <v>106</v>
      </c>
    </row>
    <row r="1484" spans="1:20">
      <c r="A1484" t="s">
        <v>26</v>
      </c>
      <c r="C1484" t="s">
        <v>20</v>
      </c>
      <c r="D1484" t="s">
        <v>21</v>
      </c>
      <c r="E1484" t="s">
        <v>5</v>
      </c>
      <c r="G1484" t="s">
        <v>22</v>
      </c>
      <c r="H1484">
        <v>1438238</v>
      </c>
      <c r="I1484">
        <v>1438447</v>
      </c>
      <c r="J1484" t="s">
        <v>73</v>
      </c>
      <c r="K1484" t="s">
        <v>5133</v>
      </c>
      <c r="L1484" t="s">
        <v>5133</v>
      </c>
      <c r="N1484" t="s">
        <v>36</v>
      </c>
      <c r="Q1484" t="s">
        <v>5131</v>
      </c>
      <c r="R1484">
        <v>210</v>
      </c>
      <c r="S1484">
        <v>69</v>
      </c>
    </row>
    <row r="1485" spans="1:20">
      <c r="A1485" t="s">
        <v>26</v>
      </c>
      <c r="C1485" t="s">
        <v>20</v>
      </c>
      <c r="D1485" t="s">
        <v>21</v>
      </c>
      <c r="E1485" t="s">
        <v>5</v>
      </c>
      <c r="G1485" t="s">
        <v>22</v>
      </c>
      <c r="H1485">
        <v>1438549</v>
      </c>
      <c r="I1485">
        <v>1439172</v>
      </c>
      <c r="J1485" t="s">
        <v>73</v>
      </c>
      <c r="K1485" t="s">
        <v>5136</v>
      </c>
      <c r="L1485" t="s">
        <v>5136</v>
      </c>
      <c r="N1485" t="s">
        <v>36</v>
      </c>
      <c r="Q1485" t="s">
        <v>5134</v>
      </c>
      <c r="R1485">
        <v>624</v>
      </c>
      <c r="S1485">
        <v>207</v>
      </c>
    </row>
    <row r="1486" spans="1:20">
      <c r="A1486" t="s">
        <v>26</v>
      </c>
      <c r="C1486" t="s">
        <v>20</v>
      </c>
      <c r="D1486" t="s">
        <v>21</v>
      </c>
      <c r="E1486" t="s">
        <v>5</v>
      </c>
      <c r="G1486" t="s">
        <v>22</v>
      </c>
      <c r="H1486">
        <v>1439327</v>
      </c>
      <c r="I1486">
        <v>1440655</v>
      </c>
      <c r="J1486" t="s">
        <v>23</v>
      </c>
      <c r="K1486" t="s">
        <v>5139</v>
      </c>
      <c r="L1486" t="s">
        <v>5139</v>
      </c>
      <c r="N1486" t="s">
        <v>36</v>
      </c>
      <c r="Q1486" t="s">
        <v>5137</v>
      </c>
      <c r="R1486">
        <v>1329</v>
      </c>
      <c r="S1486">
        <v>442</v>
      </c>
    </row>
    <row r="1487" spans="1:20">
      <c r="A1487" t="s">
        <v>26</v>
      </c>
      <c r="C1487" t="s">
        <v>20</v>
      </c>
      <c r="D1487" t="s">
        <v>21</v>
      </c>
      <c r="E1487" t="s">
        <v>5</v>
      </c>
      <c r="G1487" t="s">
        <v>22</v>
      </c>
      <c r="H1487">
        <v>1440650</v>
      </c>
      <c r="I1487">
        <v>1441126</v>
      </c>
      <c r="J1487" t="s">
        <v>73</v>
      </c>
      <c r="K1487" t="s">
        <v>5142</v>
      </c>
      <c r="L1487" t="s">
        <v>5142</v>
      </c>
      <c r="N1487" t="s">
        <v>36</v>
      </c>
      <c r="Q1487" t="s">
        <v>5140</v>
      </c>
      <c r="R1487">
        <v>477</v>
      </c>
      <c r="S1487">
        <v>158</v>
      </c>
    </row>
    <row r="1488" spans="1:20">
      <c r="A1488" t="s">
        <v>26</v>
      </c>
      <c r="C1488" t="s">
        <v>20</v>
      </c>
      <c r="D1488" t="s">
        <v>21</v>
      </c>
      <c r="E1488" t="s">
        <v>5</v>
      </c>
      <c r="G1488" t="s">
        <v>22</v>
      </c>
      <c r="H1488">
        <v>1441230</v>
      </c>
      <c r="I1488">
        <v>1442159</v>
      </c>
      <c r="J1488" t="s">
        <v>23</v>
      </c>
      <c r="K1488" t="s">
        <v>5145</v>
      </c>
      <c r="L1488" t="s">
        <v>5145</v>
      </c>
      <c r="N1488" t="s">
        <v>5146</v>
      </c>
      <c r="Q1488" t="s">
        <v>5143</v>
      </c>
      <c r="R1488">
        <v>930</v>
      </c>
      <c r="S1488">
        <v>309</v>
      </c>
    </row>
    <row r="1489" spans="1:19">
      <c r="A1489" t="s">
        <v>26</v>
      </c>
      <c r="C1489" t="s">
        <v>20</v>
      </c>
      <c r="D1489" t="s">
        <v>21</v>
      </c>
      <c r="E1489" t="s">
        <v>5</v>
      </c>
      <c r="G1489" t="s">
        <v>22</v>
      </c>
      <c r="H1489">
        <v>1442267</v>
      </c>
      <c r="I1489">
        <v>1442548</v>
      </c>
      <c r="J1489" t="s">
        <v>23</v>
      </c>
      <c r="K1489" t="s">
        <v>5149</v>
      </c>
      <c r="L1489" t="s">
        <v>5149</v>
      </c>
      <c r="N1489" t="s">
        <v>36</v>
      </c>
      <c r="Q1489" t="s">
        <v>5147</v>
      </c>
      <c r="R1489">
        <v>282</v>
      </c>
      <c r="S1489">
        <v>93</v>
      </c>
    </row>
    <row r="1490" spans="1:19">
      <c r="A1490" t="s">
        <v>26</v>
      </c>
      <c r="C1490" t="s">
        <v>20</v>
      </c>
      <c r="D1490" t="s">
        <v>21</v>
      </c>
      <c r="E1490" t="s">
        <v>5</v>
      </c>
      <c r="G1490" t="s">
        <v>22</v>
      </c>
      <c r="H1490">
        <v>1442753</v>
      </c>
      <c r="I1490">
        <v>1443964</v>
      </c>
      <c r="J1490" t="s">
        <v>23</v>
      </c>
      <c r="K1490" t="s">
        <v>5152</v>
      </c>
      <c r="L1490" t="s">
        <v>5152</v>
      </c>
      <c r="N1490" t="s">
        <v>5153</v>
      </c>
      <c r="Q1490" t="s">
        <v>5150</v>
      </c>
      <c r="R1490">
        <v>1212</v>
      </c>
      <c r="S1490">
        <v>403</v>
      </c>
    </row>
    <row r="1491" spans="1:19">
      <c r="A1491" t="s">
        <v>26</v>
      </c>
      <c r="C1491" t="s">
        <v>20</v>
      </c>
      <c r="D1491" t="s">
        <v>21</v>
      </c>
      <c r="E1491" t="s">
        <v>5</v>
      </c>
      <c r="G1491" t="s">
        <v>22</v>
      </c>
      <c r="H1491">
        <v>1444040</v>
      </c>
      <c r="I1491">
        <v>1447486</v>
      </c>
      <c r="J1491" t="s">
        <v>23</v>
      </c>
      <c r="K1491" t="s">
        <v>5156</v>
      </c>
      <c r="L1491" t="s">
        <v>5156</v>
      </c>
      <c r="N1491" t="s">
        <v>5157</v>
      </c>
      <c r="Q1491" t="s">
        <v>5154</v>
      </c>
      <c r="R1491">
        <v>3447</v>
      </c>
      <c r="S1491">
        <v>1148</v>
      </c>
    </row>
    <row r="1492" spans="1:19">
      <c r="A1492" t="s">
        <v>26</v>
      </c>
      <c r="C1492" t="s">
        <v>20</v>
      </c>
      <c r="D1492" t="s">
        <v>21</v>
      </c>
      <c r="E1492" t="s">
        <v>5</v>
      </c>
      <c r="G1492" t="s">
        <v>22</v>
      </c>
      <c r="H1492">
        <v>1447583</v>
      </c>
      <c r="I1492">
        <v>1448509</v>
      </c>
      <c r="J1492" t="s">
        <v>73</v>
      </c>
      <c r="K1492" t="s">
        <v>5160</v>
      </c>
      <c r="L1492" t="s">
        <v>5160</v>
      </c>
      <c r="N1492" t="s">
        <v>5161</v>
      </c>
      <c r="Q1492" t="s">
        <v>5158</v>
      </c>
      <c r="R1492">
        <v>927</v>
      </c>
      <c r="S1492">
        <v>308</v>
      </c>
    </row>
    <row r="1493" spans="1:19">
      <c r="A1493" t="s">
        <v>26</v>
      </c>
      <c r="C1493" t="s">
        <v>20</v>
      </c>
      <c r="D1493" t="s">
        <v>21</v>
      </c>
      <c r="E1493" t="s">
        <v>5</v>
      </c>
      <c r="G1493" t="s">
        <v>22</v>
      </c>
      <c r="H1493">
        <v>1448853</v>
      </c>
      <c r="I1493">
        <v>1449770</v>
      </c>
      <c r="J1493" t="s">
        <v>23</v>
      </c>
      <c r="K1493" t="s">
        <v>5164</v>
      </c>
      <c r="L1493" t="s">
        <v>5164</v>
      </c>
      <c r="N1493" t="s">
        <v>5165</v>
      </c>
      <c r="Q1493" t="s">
        <v>5162</v>
      </c>
      <c r="R1493">
        <v>918</v>
      </c>
      <c r="S1493">
        <v>305</v>
      </c>
    </row>
    <row r="1494" spans="1:19">
      <c r="A1494" t="s">
        <v>26</v>
      </c>
      <c r="C1494" t="s">
        <v>20</v>
      </c>
      <c r="D1494" t="s">
        <v>21</v>
      </c>
      <c r="E1494" t="s">
        <v>5</v>
      </c>
      <c r="G1494" t="s">
        <v>22</v>
      </c>
      <c r="H1494">
        <v>1449988</v>
      </c>
      <c r="I1494">
        <v>1451058</v>
      </c>
      <c r="J1494" t="s">
        <v>23</v>
      </c>
      <c r="K1494" t="s">
        <v>5168</v>
      </c>
      <c r="L1494" t="s">
        <v>5168</v>
      </c>
      <c r="N1494" t="s">
        <v>5169</v>
      </c>
      <c r="Q1494" t="s">
        <v>5166</v>
      </c>
      <c r="R1494">
        <v>1071</v>
      </c>
      <c r="S1494">
        <v>356</v>
      </c>
    </row>
    <row r="1495" spans="1:19">
      <c r="A1495" t="s">
        <v>26</v>
      </c>
      <c r="C1495" t="s">
        <v>20</v>
      </c>
      <c r="D1495" t="s">
        <v>21</v>
      </c>
      <c r="E1495" t="s">
        <v>5</v>
      </c>
      <c r="G1495" t="s">
        <v>22</v>
      </c>
      <c r="H1495">
        <v>1451090</v>
      </c>
      <c r="I1495">
        <v>1452958</v>
      </c>
      <c r="J1495" t="s">
        <v>23</v>
      </c>
      <c r="K1495" t="s">
        <v>5172</v>
      </c>
      <c r="L1495" t="s">
        <v>5172</v>
      </c>
      <c r="N1495" t="s">
        <v>5173</v>
      </c>
      <c r="Q1495" t="s">
        <v>5170</v>
      </c>
      <c r="R1495">
        <v>1869</v>
      </c>
      <c r="S1495">
        <v>622</v>
      </c>
    </row>
    <row r="1496" spans="1:19">
      <c r="A1496" t="s">
        <v>26</v>
      </c>
      <c r="C1496" t="s">
        <v>20</v>
      </c>
      <c r="D1496" t="s">
        <v>21</v>
      </c>
      <c r="E1496" t="s">
        <v>5</v>
      </c>
      <c r="G1496" t="s">
        <v>22</v>
      </c>
      <c r="H1496">
        <v>1452958</v>
      </c>
      <c r="I1496">
        <v>1453581</v>
      </c>
      <c r="J1496" t="s">
        <v>23</v>
      </c>
      <c r="K1496" t="s">
        <v>5176</v>
      </c>
      <c r="L1496" t="s">
        <v>5176</v>
      </c>
      <c r="N1496" t="s">
        <v>5177</v>
      </c>
      <c r="Q1496" t="s">
        <v>5174</v>
      </c>
      <c r="R1496">
        <v>624</v>
      </c>
      <c r="S1496">
        <v>207</v>
      </c>
    </row>
    <row r="1497" spans="1:19">
      <c r="A1497" t="s">
        <v>26</v>
      </c>
      <c r="C1497" t="s">
        <v>20</v>
      </c>
      <c r="D1497" t="s">
        <v>21</v>
      </c>
      <c r="E1497" t="s">
        <v>5</v>
      </c>
      <c r="G1497" t="s">
        <v>22</v>
      </c>
      <c r="H1497">
        <v>1453584</v>
      </c>
      <c r="I1497">
        <v>1453916</v>
      </c>
      <c r="J1497" t="s">
        <v>23</v>
      </c>
      <c r="K1497" t="s">
        <v>5180</v>
      </c>
      <c r="L1497" t="s">
        <v>5180</v>
      </c>
      <c r="N1497" t="s">
        <v>5181</v>
      </c>
      <c r="Q1497" t="s">
        <v>5178</v>
      </c>
      <c r="R1497">
        <v>333</v>
      </c>
      <c r="S1497">
        <v>110</v>
      </c>
    </row>
    <row r="1498" spans="1:19">
      <c r="A1498" t="s">
        <v>26</v>
      </c>
      <c r="C1498" t="s">
        <v>20</v>
      </c>
      <c r="D1498" t="s">
        <v>21</v>
      </c>
      <c r="E1498" t="s">
        <v>5</v>
      </c>
      <c r="G1498" t="s">
        <v>22</v>
      </c>
      <c r="H1498">
        <v>1453956</v>
      </c>
      <c r="I1498">
        <v>1454825</v>
      </c>
      <c r="J1498" t="s">
        <v>23</v>
      </c>
      <c r="K1498" t="s">
        <v>5184</v>
      </c>
      <c r="L1498" t="s">
        <v>5184</v>
      </c>
      <c r="N1498" t="s">
        <v>5185</v>
      </c>
      <c r="Q1498" t="s">
        <v>5182</v>
      </c>
      <c r="R1498">
        <v>870</v>
      </c>
      <c r="S1498">
        <v>289</v>
      </c>
    </row>
    <row r="1499" spans="1:19">
      <c r="A1499" t="s">
        <v>26</v>
      </c>
      <c r="C1499" t="s">
        <v>20</v>
      </c>
      <c r="D1499" t="s">
        <v>21</v>
      </c>
      <c r="E1499" t="s">
        <v>5</v>
      </c>
      <c r="G1499" t="s">
        <v>22</v>
      </c>
      <c r="H1499">
        <v>1454859</v>
      </c>
      <c r="I1499">
        <v>1455218</v>
      </c>
      <c r="J1499" t="s">
        <v>73</v>
      </c>
      <c r="K1499" t="s">
        <v>5188</v>
      </c>
      <c r="L1499" t="s">
        <v>5188</v>
      </c>
      <c r="N1499" t="s">
        <v>36</v>
      </c>
      <c r="Q1499" t="s">
        <v>5186</v>
      </c>
      <c r="R1499">
        <v>360</v>
      </c>
      <c r="S1499">
        <v>119</v>
      </c>
    </row>
    <row r="1500" spans="1:19">
      <c r="A1500" t="s">
        <v>26</v>
      </c>
      <c r="C1500" t="s">
        <v>20</v>
      </c>
      <c r="D1500" t="s">
        <v>21</v>
      </c>
      <c r="E1500" t="s">
        <v>5</v>
      </c>
      <c r="G1500" t="s">
        <v>22</v>
      </c>
      <c r="H1500">
        <v>1455359</v>
      </c>
      <c r="I1500">
        <v>1455802</v>
      </c>
      <c r="J1500" t="s">
        <v>23</v>
      </c>
      <c r="K1500" t="s">
        <v>5191</v>
      </c>
      <c r="L1500" t="s">
        <v>5191</v>
      </c>
      <c r="N1500" t="s">
        <v>3312</v>
      </c>
      <c r="Q1500" t="s">
        <v>5189</v>
      </c>
      <c r="R1500">
        <v>444</v>
      </c>
      <c r="S1500">
        <v>147</v>
      </c>
    </row>
    <row r="1501" spans="1:19">
      <c r="A1501" t="s">
        <v>26</v>
      </c>
      <c r="C1501" t="s">
        <v>20</v>
      </c>
      <c r="D1501" t="s">
        <v>21</v>
      </c>
      <c r="E1501" t="s">
        <v>5</v>
      </c>
      <c r="G1501" t="s">
        <v>22</v>
      </c>
      <c r="H1501">
        <v>1455887</v>
      </c>
      <c r="I1501">
        <v>1456927</v>
      </c>
      <c r="J1501" t="s">
        <v>23</v>
      </c>
      <c r="K1501" t="s">
        <v>5194</v>
      </c>
      <c r="L1501" t="s">
        <v>5194</v>
      </c>
      <c r="N1501" t="s">
        <v>288</v>
      </c>
      <c r="Q1501" t="s">
        <v>5192</v>
      </c>
      <c r="R1501">
        <v>1041</v>
      </c>
      <c r="S1501">
        <v>346</v>
      </c>
    </row>
    <row r="1502" spans="1:19">
      <c r="A1502" t="s">
        <v>26</v>
      </c>
      <c r="C1502" t="s">
        <v>20</v>
      </c>
      <c r="D1502" t="s">
        <v>21</v>
      </c>
      <c r="E1502" t="s">
        <v>5</v>
      </c>
      <c r="G1502" t="s">
        <v>22</v>
      </c>
      <c r="H1502">
        <v>1457093</v>
      </c>
      <c r="I1502">
        <v>1457503</v>
      </c>
      <c r="J1502" t="s">
        <v>23</v>
      </c>
      <c r="K1502" t="s">
        <v>5197</v>
      </c>
      <c r="L1502" t="s">
        <v>5197</v>
      </c>
      <c r="N1502" t="s">
        <v>36</v>
      </c>
      <c r="Q1502" t="s">
        <v>5195</v>
      </c>
      <c r="R1502">
        <v>411</v>
      </c>
      <c r="S1502">
        <v>136</v>
      </c>
    </row>
    <row r="1503" spans="1:19">
      <c r="A1503" t="s">
        <v>26</v>
      </c>
      <c r="C1503" t="s">
        <v>20</v>
      </c>
      <c r="D1503" t="s">
        <v>21</v>
      </c>
      <c r="E1503" t="s">
        <v>5</v>
      </c>
      <c r="G1503" t="s">
        <v>22</v>
      </c>
      <c r="H1503">
        <v>1457519</v>
      </c>
      <c r="I1503">
        <v>1457758</v>
      </c>
      <c r="J1503" t="s">
        <v>23</v>
      </c>
      <c r="K1503" t="s">
        <v>5200</v>
      </c>
      <c r="L1503" t="s">
        <v>5200</v>
      </c>
      <c r="N1503" t="s">
        <v>36</v>
      </c>
      <c r="Q1503" t="s">
        <v>5198</v>
      </c>
      <c r="R1503">
        <v>240</v>
      </c>
      <c r="S1503">
        <v>79</v>
      </c>
    </row>
    <row r="1504" spans="1:19">
      <c r="A1504" t="s">
        <v>26</v>
      </c>
      <c r="C1504" t="s">
        <v>20</v>
      </c>
      <c r="D1504" t="s">
        <v>21</v>
      </c>
      <c r="E1504" t="s">
        <v>5</v>
      </c>
      <c r="G1504" t="s">
        <v>22</v>
      </c>
      <c r="H1504">
        <v>1457829</v>
      </c>
      <c r="I1504">
        <v>1458278</v>
      </c>
      <c r="J1504" t="s">
        <v>23</v>
      </c>
      <c r="K1504" t="s">
        <v>5203</v>
      </c>
      <c r="L1504" t="s">
        <v>5203</v>
      </c>
      <c r="N1504" t="s">
        <v>5204</v>
      </c>
      <c r="Q1504" t="s">
        <v>5201</v>
      </c>
      <c r="R1504">
        <v>450</v>
      </c>
      <c r="S1504">
        <v>149</v>
      </c>
    </row>
    <row r="1505" spans="1:19">
      <c r="A1505" t="s">
        <v>26</v>
      </c>
      <c r="C1505" t="s">
        <v>20</v>
      </c>
      <c r="D1505" t="s">
        <v>21</v>
      </c>
      <c r="E1505" t="s">
        <v>5</v>
      </c>
      <c r="G1505" t="s">
        <v>22</v>
      </c>
      <c r="H1505">
        <v>1458337</v>
      </c>
      <c r="I1505">
        <v>1458609</v>
      </c>
      <c r="J1505" t="s">
        <v>23</v>
      </c>
      <c r="K1505" t="s">
        <v>5207</v>
      </c>
      <c r="L1505" t="s">
        <v>5207</v>
      </c>
      <c r="N1505" t="s">
        <v>36</v>
      </c>
      <c r="Q1505" t="s">
        <v>5205</v>
      </c>
      <c r="R1505">
        <v>273</v>
      </c>
      <c r="S1505">
        <v>90</v>
      </c>
    </row>
    <row r="1506" spans="1:19">
      <c r="A1506" t="s">
        <v>26</v>
      </c>
      <c r="C1506" t="s">
        <v>20</v>
      </c>
      <c r="D1506" t="s">
        <v>21</v>
      </c>
      <c r="E1506" t="s">
        <v>5</v>
      </c>
      <c r="G1506" t="s">
        <v>22</v>
      </c>
      <c r="H1506">
        <v>1458700</v>
      </c>
      <c r="I1506">
        <v>1458909</v>
      </c>
      <c r="J1506" t="s">
        <v>23</v>
      </c>
      <c r="K1506" t="s">
        <v>5210</v>
      </c>
      <c r="L1506" t="s">
        <v>5210</v>
      </c>
      <c r="N1506" t="s">
        <v>36</v>
      </c>
      <c r="Q1506" t="s">
        <v>5208</v>
      </c>
      <c r="R1506">
        <v>210</v>
      </c>
      <c r="S1506">
        <v>69</v>
      </c>
    </row>
    <row r="1507" spans="1:19">
      <c r="A1507" t="s">
        <v>26</v>
      </c>
      <c r="C1507" t="s">
        <v>20</v>
      </c>
      <c r="D1507" t="s">
        <v>21</v>
      </c>
      <c r="E1507" t="s">
        <v>5</v>
      </c>
      <c r="G1507" t="s">
        <v>22</v>
      </c>
      <c r="H1507">
        <v>1458909</v>
      </c>
      <c r="I1507">
        <v>1459463</v>
      </c>
      <c r="J1507" t="s">
        <v>23</v>
      </c>
      <c r="K1507" t="s">
        <v>5213</v>
      </c>
      <c r="L1507" t="s">
        <v>5213</v>
      </c>
      <c r="N1507" t="s">
        <v>5214</v>
      </c>
      <c r="Q1507" t="s">
        <v>5211</v>
      </c>
      <c r="R1507">
        <v>555</v>
      </c>
      <c r="S1507">
        <v>184</v>
      </c>
    </row>
    <row r="1508" spans="1:19">
      <c r="A1508" t="s">
        <v>26</v>
      </c>
      <c r="C1508" t="s">
        <v>20</v>
      </c>
      <c r="D1508" t="s">
        <v>21</v>
      </c>
      <c r="E1508" t="s">
        <v>5</v>
      </c>
      <c r="G1508" t="s">
        <v>22</v>
      </c>
      <c r="H1508">
        <v>1459468</v>
      </c>
      <c r="I1508">
        <v>1459950</v>
      </c>
      <c r="J1508" t="s">
        <v>23</v>
      </c>
      <c r="K1508" t="s">
        <v>5217</v>
      </c>
      <c r="L1508" t="s">
        <v>5217</v>
      </c>
      <c r="N1508" t="s">
        <v>5218</v>
      </c>
      <c r="Q1508" t="s">
        <v>5215</v>
      </c>
      <c r="R1508">
        <v>483</v>
      </c>
      <c r="S1508">
        <v>160</v>
      </c>
    </row>
    <row r="1509" spans="1:19">
      <c r="A1509" t="s">
        <v>26</v>
      </c>
      <c r="C1509" t="s">
        <v>20</v>
      </c>
      <c r="D1509" t="s">
        <v>21</v>
      </c>
      <c r="E1509" t="s">
        <v>5</v>
      </c>
      <c r="G1509" t="s">
        <v>22</v>
      </c>
      <c r="H1509">
        <v>1459969</v>
      </c>
      <c r="I1509">
        <v>1461195</v>
      </c>
      <c r="J1509" t="s">
        <v>73</v>
      </c>
      <c r="K1509" t="s">
        <v>5221</v>
      </c>
      <c r="L1509" t="s">
        <v>5221</v>
      </c>
      <c r="N1509" t="s">
        <v>5222</v>
      </c>
      <c r="Q1509" t="s">
        <v>5219</v>
      </c>
      <c r="R1509">
        <v>1227</v>
      </c>
      <c r="S1509">
        <v>408</v>
      </c>
    </row>
    <row r="1510" spans="1:19">
      <c r="A1510" t="s">
        <v>26</v>
      </c>
      <c r="C1510" t="s">
        <v>20</v>
      </c>
      <c r="D1510" t="s">
        <v>21</v>
      </c>
      <c r="E1510" t="s">
        <v>5</v>
      </c>
      <c r="G1510" t="s">
        <v>22</v>
      </c>
      <c r="H1510">
        <v>1461375</v>
      </c>
      <c r="I1510">
        <v>1462154</v>
      </c>
      <c r="J1510" t="s">
        <v>23</v>
      </c>
      <c r="K1510" t="s">
        <v>5225</v>
      </c>
      <c r="L1510" t="s">
        <v>5225</v>
      </c>
      <c r="N1510" t="s">
        <v>5226</v>
      </c>
      <c r="Q1510" t="s">
        <v>5223</v>
      </c>
      <c r="R1510">
        <v>780</v>
      </c>
      <c r="S1510">
        <v>259</v>
      </c>
    </row>
    <row r="1511" spans="1:19">
      <c r="A1511" t="s">
        <v>26</v>
      </c>
      <c r="C1511" t="s">
        <v>20</v>
      </c>
      <c r="D1511" t="s">
        <v>21</v>
      </c>
      <c r="E1511" t="s">
        <v>5</v>
      </c>
      <c r="G1511" t="s">
        <v>22</v>
      </c>
      <c r="H1511">
        <v>1462160</v>
      </c>
      <c r="I1511">
        <v>1463182</v>
      </c>
      <c r="J1511" t="s">
        <v>23</v>
      </c>
      <c r="K1511" t="s">
        <v>5229</v>
      </c>
      <c r="L1511" t="s">
        <v>5229</v>
      </c>
      <c r="N1511" t="s">
        <v>36</v>
      </c>
      <c r="Q1511" t="s">
        <v>5227</v>
      </c>
      <c r="R1511">
        <v>1023</v>
      </c>
      <c r="S1511">
        <v>340</v>
      </c>
    </row>
    <row r="1512" spans="1:19">
      <c r="A1512" t="s">
        <v>26</v>
      </c>
      <c r="C1512" t="s">
        <v>20</v>
      </c>
      <c r="D1512" t="s">
        <v>21</v>
      </c>
      <c r="E1512" t="s">
        <v>5</v>
      </c>
      <c r="G1512" t="s">
        <v>22</v>
      </c>
      <c r="H1512">
        <v>1463201</v>
      </c>
      <c r="I1512">
        <v>1464448</v>
      </c>
      <c r="J1512" t="s">
        <v>73</v>
      </c>
      <c r="K1512" t="s">
        <v>5232</v>
      </c>
      <c r="L1512" t="s">
        <v>5232</v>
      </c>
      <c r="N1512" t="s">
        <v>36</v>
      </c>
      <c r="Q1512" t="s">
        <v>5230</v>
      </c>
      <c r="R1512">
        <v>1248</v>
      </c>
      <c r="S1512">
        <v>415</v>
      </c>
    </row>
    <row r="1513" spans="1:19">
      <c r="A1513" t="s">
        <v>26</v>
      </c>
      <c r="C1513" t="s">
        <v>20</v>
      </c>
      <c r="D1513" t="s">
        <v>21</v>
      </c>
      <c r="E1513" t="s">
        <v>5</v>
      </c>
      <c r="G1513" t="s">
        <v>22</v>
      </c>
      <c r="H1513">
        <v>1464657</v>
      </c>
      <c r="I1513">
        <v>1465175</v>
      </c>
      <c r="J1513" t="s">
        <v>23</v>
      </c>
      <c r="K1513" t="s">
        <v>5235</v>
      </c>
      <c r="L1513" t="s">
        <v>5235</v>
      </c>
      <c r="N1513" t="s">
        <v>36</v>
      </c>
      <c r="Q1513" t="s">
        <v>5233</v>
      </c>
      <c r="R1513">
        <v>519</v>
      </c>
      <c r="S1513">
        <v>172</v>
      </c>
    </row>
    <row r="1514" spans="1:19">
      <c r="A1514" t="s">
        <v>26</v>
      </c>
      <c r="C1514" t="s">
        <v>20</v>
      </c>
      <c r="D1514" t="s">
        <v>21</v>
      </c>
      <c r="E1514" t="s">
        <v>5</v>
      </c>
      <c r="G1514" t="s">
        <v>22</v>
      </c>
      <c r="H1514">
        <v>1465197</v>
      </c>
      <c r="I1514">
        <v>1465376</v>
      </c>
      <c r="J1514" t="s">
        <v>23</v>
      </c>
      <c r="K1514" t="s">
        <v>5237</v>
      </c>
      <c r="L1514" t="s">
        <v>5237</v>
      </c>
      <c r="N1514" t="s">
        <v>5238</v>
      </c>
      <c r="Q1514" t="s">
        <v>5236</v>
      </c>
      <c r="R1514">
        <v>180</v>
      </c>
      <c r="S1514">
        <v>59</v>
      </c>
    </row>
    <row r="1515" spans="1:19">
      <c r="A1515" t="s">
        <v>26</v>
      </c>
      <c r="C1515" t="s">
        <v>20</v>
      </c>
      <c r="D1515" t="s">
        <v>21</v>
      </c>
      <c r="E1515" t="s">
        <v>5</v>
      </c>
      <c r="G1515" t="s">
        <v>22</v>
      </c>
      <c r="H1515">
        <v>1465534</v>
      </c>
      <c r="I1515">
        <v>1466109</v>
      </c>
      <c r="J1515" t="s">
        <v>23</v>
      </c>
      <c r="K1515" t="s">
        <v>5241</v>
      </c>
      <c r="L1515" t="s">
        <v>5241</v>
      </c>
      <c r="N1515" t="s">
        <v>36</v>
      </c>
      <c r="Q1515" t="s">
        <v>5239</v>
      </c>
      <c r="R1515">
        <v>576</v>
      </c>
      <c r="S1515">
        <v>191</v>
      </c>
    </row>
    <row r="1516" spans="1:19">
      <c r="A1516" t="s">
        <v>26</v>
      </c>
      <c r="C1516" t="s">
        <v>20</v>
      </c>
      <c r="D1516" t="s">
        <v>21</v>
      </c>
      <c r="E1516" t="s">
        <v>5</v>
      </c>
      <c r="G1516" t="s">
        <v>22</v>
      </c>
      <c r="H1516">
        <v>1466150</v>
      </c>
      <c r="I1516">
        <v>1466632</v>
      </c>
      <c r="J1516" t="s">
        <v>73</v>
      </c>
      <c r="K1516" t="s">
        <v>5244</v>
      </c>
      <c r="L1516" t="s">
        <v>5244</v>
      </c>
      <c r="N1516" t="s">
        <v>36</v>
      </c>
      <c r="Q1516" t="s">
        <v>5242</v>
      </c>
      <c r="R1516">
        <v>483</v>
      </c>
      <c r="S1516">
        <v>160</v>
      </c>
    </row>
    <row r="1517" spans="1:19">
      <c r="A1517" t="s">
        <v>26</v>
      </c>
      <c r="C1517" t="s">
        <v>20</v>
      </c>
      <c r="D1517" t="s">
        <v>21</v>
      </c>
      <c r="E1517" t="s">
        <v>5</v>
      </c>
      <c r="G1517" t="s">
        <v>22</v>
      </c>
      <c r="H1517">
        <v>1466795</v>
      </c>
      <c r="I1517">
        <v>1467676</v>
      </c>
      <c r="J1517" t="s">
        <v>23</v>
      </c>
      <c r="K1517" t="s">
        <v>5247</v>
      </c>
      <c r="L1517" t="s">
        <v>5247</v>
      </c>
      <c r="N1517" t="s">
        <v>4986</v>
      </c>
      <c r="Q1517" t="s">
        <v>5245</v>
      </c>
      <c r="R1517">
        <v>882</v>
      </c>
      <c r="S1517">
        <v>293</v>
      </c>
    </row>
    <row r="1518" spans="1:19">
      <c r="A1518" t="s">
        <v>26</v>
      </c>
      <c r="C1518" t="s">
        <v>20</v>
      </c>
      <c r="D1518" t="s">
        <v>21</v>
      </c>
      <c r="E1518" t="s">
        <v>5</v>
      </c>
      <c r="G1518" t="s">
        <v>22</v>
      </c>
      <c r="H1518">
        <v>1467763</v>
      </c>
      <c r="I1518">
        <v>1469382</v>
      </c>
      <c r="J1518" t="s">
        <v>23</v>
      </c>
      <c r="K1518" t="s">
        <v>5250</v>
      </c>
      <c r="L1518" t="s">
        <v>5250</v>
      </c>
      <c r="N1518" t="s">
        <v>5251</v>
      </c>
      <c r="Q1518" t="s">
        <v>5248</v>
      </c>
      <c r="R1518">
        <v>1620</v>
      </c>
      <c r="S1518">
        <v>539</v>
      </c>
    </row>
    <row r="1519" spans="1:19">
      <c r="A1519" t="s">
        <v>26</v>
      </c>
      <c r="C1519" t="s">
        <v>20</v>
      </c>
      <c r="D1519" t="s">
        <v>21</v>
      </c>
      <c r="E1519" t="s">
        <v>5</v>
      </c>
      <c r="G1519" t="s">
        <v>22</v>
      </c>
      <c r="H1519">
        <v>1469508</v>
      </c>
      <c r="I1519">
        <v>1469939</v>
      </c>
      <c r="J1519" t="s">
        <v>23</v>
      </c>
      <c r="K1519" t="s">
        <v>5254</v>
      </c>
      <c r="L1519" t="s">
        <v>5254</v>
      </c>
      <c r="N1519" t="s">
        <v>5255</v>
      </c>
      <c r="Q1519" t="s">
        <v>5252</v>
      </c>
      <c r="R1519">
        <v>432</v>
      </c>
      <c r="S1519">
        <v>143</v>
      </c>
    </row>
    <row r="1520" spans="1:19">
      <c r="A1520" t="s">
        <v>26</v>
      </c>
      <c r="C1520" t="s">
        <v>20</v>
      </c>
      <c r="D1520" t="s">
        <v>21</v>
      </c>
      <c r="E1520" t="s">
        <v>5</v>
      </c>
      <c r="G1520" t="s">
        <v>22</v>
      </c>
      <c r="H1520">
        <v>1470009</v>
      </c>
      <c r="I1520">
        <v>1470944</v>
      </c>
      <c r="J1520" t="s">
        <v>23</v>
      </c>
      <c r="K1520" t="s">
        <v>5258</v>
      </c>
      <c r="L1520" t="s">
        <v>5258</v>
      </c>
      <c r="N1520" t="s">
        <v>5259</v>
      </c>
      <c r="Q1520" t="s">
        <v>5256</v>
      </c>
      <c r="R1520">
        <v>936</v>
      </c>
      <c r="S1520">
        <v>311</v>
      </c>
    </row>
    <row r="1521" spans="1:19">
      <c r="A1521" t="s">
        <v>26</v>
      </c>
      <c r="C1521" t="s">
        <v>20</v>
      </c>
      <c r="D1521" t="s">
        <v>21</v>
      </c>
      <c r="E1521" t="s">
        <v>5</v>
      </c>
      <c r="G1521" t="s">
        <v>22</v>
      </c>
      <c r="H1521">
        <v>1470984</v>
      </c>
      <c r="I1521">
        <v>1471337</v>
      </c>
      <c r="J1521" t="s">
        <v>23</v>
      </c>
      <c r="K1521" t="s">
        <v>5262</v>
      </c>
      <c r="L1521" t="s">
        <v>5262</v>
      </c>
      <c r="N1521" t="s">
        <v>5263</v>
      </c>
      <c r="Q1521" t="s">
        <v>5260</v>
      </c>
      <c r="R1521">
        <v>354</v>
      </c>
      <c r="S1521">
        <v>117</v>
      </c>
    </row>
    <row r="1522" spans="1:19">
      <c r="A1522" t="s">
        <v>26</v>
      </c>
      <c r="C1522" t="s">
        <v>20</v>
      </c>
      <c r="D1522" t="s">
        <v>21</v>
      </c>
      <c r="E1522" t="s">
        <v>5</v>
      </c>
      <c r="G1522" t="s">
        <v>22</v>
      </c>
      <c r="H1522">
        <v>1471344</v>
      </c>
      <c r="I1522">
        <v>1473488</v>
      </c>
      <c r="J1522" t="s">
        <v>23</v>
      </c>
      <c r="K1522" t="s">
        <v>5266</v>
      </c>
      <c r="L1522" t="s">
        <v>5266</v>
      </c>
      <c r="N1522" t="s">
        <v>1583</v>
      </c>
      <c r="Q1522" t="s">
        <v>5264</v>
      </c>
      <c r="R1522">
        <v>2145</v>
      </c>
      <c r="S1522">
        <v>714</v>
      </c>
    </row>
    <row r="1523" spans="1:19">
      <c r="A1523" t="s">
        <v>26</v>
      </c>
      <c r="C1523" t="s">
        <v>20</v>
      </c>
      <c r="D1523" t="s">
        <v>21</v>
      </c>
      <c r="E1523" t="s">
        <v>5</v>
      </c>
      <c r="G1523" t="s">
        <v>22</v>
      </c>
      <c r="H1523">
        <v>1473602</v>
      </c>
      <c r="I1523">
        <v>1475521</v>
      </c>
      <c r="J1523" t="s">
        <v>23</v>
      </c>
      <c r="K1523" t="s">
        <v>5269</v>
      </c>
      <c r="L1523" t="s">
        <v>5269</v>
      </c>
      <c r="N1523" t="s">
        <v>5270</v>
      </c>
      <c r="Q1523" t="s">
        <v>5267</v>
      </c>
      <c r="R1523">
        <v>1920</v>
      </c>
      <c r="S1523">
        <v>639</v>
      </c>
    </row>
    <row r="1524" spans="1:19">
      <c r="A1524" t="s">
        <v>26</v>
      </c>
      <c r="C1524" t="s">
        <v>20</v>
      </c>
      <c r="D1524" t="s">
        <v>21</v>
      </c>
      <c r="E1524" t="s">
        <v>5</v>
      </c>
      <c r="G1524" t="s">
        <v>22</v>
      </c>
      <c r="H1524">
        <v>1475717</v>
      </c>
      <c r="I1524">
        <v>1477189</v>
      </c>
      <c r="J1524" t="s">
        <v>23</v>
      </c>
      <c r="K1524" t="s">
        <v>5273</v>
      </c>
      <c r="L1524" t="s">
        <v>5273</v>
      </c>
      <c r="N1524" t="s">
        <v>5274</v>
      </c>
      <c r="Q1524" t="s">
        <v>5271</v>
      </c>
      <c r="R1524">
        <v>1473</v>
      </c>
      <c r="S1524">
        <v>490</v>
      </c>
    </row>
    <row r="1525" spans="1:19">
      <c r="A1525" t="s">
        <v>26</v>
      </c>
      <c r="C1525" t="s">
        <v>20</v>
      </c>
      <c r="D1525" t="s">
        <v>21</v>
      </c>
      <c r="E1525" t="s">
        <v>5</v>
      </c>
      <c r="G1525" t="s">
        <v>22</v>
      </c>
      <c r="H1525">
        <v>1477297</v>
      </c>
      <c r="I1525">
        <v>1478271</v>
      </c>
      <c r="J1525" t="s">
        <v>23</v>
      </c>
      <c r="K1525" t="s">
        <v>5277</v>
      </c>
      <c r="L1525" t="s">
        <v>5277</v>
      </c>
      <c r="N1525" t="s">
        <v>5278</v>
      </c>
      <c r="Q1525" t="s">
        <v>5275</v>
      </c>
      <c r="R1525">
        <v>975</v>
      </c>
      <c r="S1525">
        <v>324</v>
      </c>
    </row>
    <row r="1526" spans="1:19">
      <c r="A1526" t="s">
        <v>26</v>
      </c>
      <c r="C1526" t="s">
        <v>20</v>
      </c>
      <c r="D1526" t="s">
        <v>21</v>
      </c>
      <c r="E1526" t="s">
        <v>5</v>
      </c>
      <c r="G1526" t="s">
        <v>22</v>
      </c>
      <c r="H1526">
        <v>1478272</v>
      </c>
      <c r="I1526">
        <v>1479627</v>
      </c>
      <c r="J1526" t="s">
        <v>23</v>
      </c>
      <c r="K1526" t="s">
        <v>5282</v>
      </c>
      <c r="L1526" t="s">
        <v>5282</v>
      </c>
      <c r="N1526" t="s">
        <v>5283</v>
      </c>
      <c r="O1526" t="s">
        <v>5279</v>
      </c>
      <c r="Q1526" t="s">
        <v>5280</v>
      </c>
      <c r="R1526">
        <v>1356</v>
      </c>
      <c r="S1526">
        <v>451</v>
      </c>
    </row>
    <row r="1527" spans="1:19">
      <c r="A1527" t="s">
        <v>26</v>
      </c>
      <c r="C1527" t="s">
        <v>20</v>
      </c>
      <c r="D1527" t="s">
        <v>21</v>
      </c>
      <c r="E1527" t="s">
        <v>5</v>
      </c>
      <c r="G1527" t="s">
        <v>22</v>
      </c>
      <c r="H1527">
        <v>1479686</v>
      </c>
      <c r="I1527">
        <v>1480786</v>
      </c>
      <c r="J1527" t="s">
        <v>23</v>
      </c>
      <c r="K1527" t="s">
        <v>5286</v>
      </c>
      <c r="L1527" t="s">
        <v>5286</v>
      </c>
      <c r="N1527" t="s">
        <v>5287</v>
      </c>
      <c r="Q1527" t="s">
        <v>5284</v>
      </c>
      <c r="R1527">
        <v>1101</v>
      </c>
      <c r="S1527">
        <v>366</v>
      </c>
    </row>
    <row r="1528" spans="1:19">
      <c r="A1528" t="s">
        <v>26</v>
      </c>
      <c r="C1528" t="s">
        <v>20</v>
      </c>
      <c r="D1528" t="s">
        <v>21</v>
      </c>
      <c r="E1528" t="s">
        <v>5</v>
      </c>
      <c r="G1528" t="s">
        <v>22</v>
      </c>
      <c r="H1528">
        <v>1480903</v>
      </c>
      <c r="I1528">
        <v>1481994</v>
      </c>
      <c r="J1528" t="s">
        <v>23</v>
      </c>
      <c r="K1528" t="s">
        <v>5290</v>
      </c>
      <c r="L1528" t="s">
        <v>5290</v>
      </c>
      <c r="N1528" t="s">
        <v>5291</v>
      </c>
      <c r="Q1528" t="s">
        <v>5288</v>
      </c>
      <c r="R1528">
        <v>1092</v>
      </c>
      <c r="S1528">
        <v>363</v>
      </c>
    </row>
    <row r="1529" spans="1:19">
      <c r="A1529" t="s">
        <v>26</v>
      </c>
      <c r="C1529" t="s">
        <v>20</v>
      </c>
      <c r="D1529" t="s">
        <v>21</v>
      </c>
      <c r="E1529" t="s">
        <v>5</v>
      </c>
      <c r="G1529" t="s">
        <v>22</v>
      </c>
      <c r="H1529">
        <v>1482020</v>
      </c>
      <c r="I1529">
        <v>1482931</v>
      </c>
      <c r="J1529" t="s">
        <v>23</v>
      </c>
      <c r="K1529" t="s">
        <v>5294</v>
      </c>
      <c r="L1529" t="s">
        <v>5294</v>
      </c>
      <c r="N1529" t="s">
        <v>5295</v>
      </c>
      <c r="Q1529" t="s">
        <v>5292</v>
      </c>
      <c r="R1529">
        <v>912</v>
      </c>
      <c r="S1529">
        <v>303</v>
      </c>
    </row>
    <row r="1530" spans="1:19">
      <c r="A1530" t="s">
        <v>26</v>
      </c>
      <c r="C1530" t="s">
        <v>20</v>
      </c>
      <c r="D1530" t="s">
        <v>21</v>
      </c>
      <c r="E1530" t="s">
        <v>5</v>
      </c>
      <c r="G1530" t="s">
        <v>22</v>
      </c>
      <c r="H1530">
        <v>1483061</v>
      </c>
      <c r="I1530">
        <v>1483849</v>
      </c>
      <c r="J1530" t="s">
        <v>23</v>
      </c>
      <c r="K1530" t="s">
        <v>5298</v>
      </c>
      <c r="L1530" t="s">
        <v>5298</v>
      </c>
      <c r="N1530" t="s">
        <v>5299</v>
      </c>
      <c r="Q1530" t="s">
        <v>5296</v>
      </c>
      <c r="R1530">
        <v>789</v>
      </c>
      <c r="S1530">
        <v>262</v>
      </c>
    </row>
    <row r="1531" spans="1:19">
      <c r="A1531" t="s">
        <v>26</v>
      </c>
      <c r="C1531" t="s">
        <v>20</v>
      </c>
      <c r="D1531" t="s">
        <v>21</v>
      </c>
      <c r="E1531" t="s">
        <v>5</v>
      </c>
      <c r="G1531" t="s">
        <v>22</v>
      </c>
      <c r="H1531">
        <v>1484399</v>
      </c>
      <c r="I1531">
        <v>1485712</v>
      </c>
      <c r="J1531" t="s">
        <v>23</v>
      </c>
      <c r="K1531" t="s">
        <v>5302</v>
      </c>
      <c r="L1531" t="s">
        <v>5302</v>
      </c>
      <c r="N1531" t="s">
        <v>5303</v>
      </c>
      <c r="Q1531" t="s">
        <v>5300</v>
      </c>
      <c r="R1531">
        <v>1314</v>
      </c>
      <c r="S1531">
        <v>437</v>
      </c>
    </row>
    <row r="1532" spans="1:19">
      <c r="A1532" t="s">
        <v>26</v>
      </c>
      <c r="C1532" t="s">
        <v>20</v>
      </c>
      <c r="D1532" t="s">
        <v>21</v>
      </c>
      <c r="E1532" t="s">
        <v>5</v>
      </c>
      <c r="G1532" t="s">
        <v>22</v>
      </c>
      <c r="H1532">
        <v>1485748</v>
      </c>
      <c r="I1532">
        <v>1486896</v>
      </c>
      <c r="J1532" t="s">
        <v>23</v>
      </c>
      <c r="K1532" t="s">
        <v>5306</v>
      </c>
      <c r="L1532" t="s">
        <v>5306</v>
      </c>
      <c r="N1532" t="s">
        <v>5307</v>
      </c>
      <c r="Q1532" t="s">
        <v>5304</v>
      </c>
      <c r="R1532">
        <v>1149</v>
      </c>
      <c r="S1532">
        <v>382</v>
      </c>
    </row>
    <row r="1533" spans="1:19">
      <c r="A1533" t="s">
        <v>26</v>
      </c>
      <c r="C1533" t="s">
        <v>20</v>
      </c>
      <c r="D1533" t="s">
        <v>21</v>
      </c>
      <c r="E1533" t="s">
        <v>5</v>
      </c>
      <c r="G1533" t="s">
        <v>22</v>
      </c>
      <c r="H1533">
        <v>1487171</v>
      </c>
      <c r="I1533">
        <v>1491466</v>
      </c>
      <c r="J1533" t="s">
        <v>23</v>
      </c>
      <c r="K1533" t="s">
        <v>5310</v>
      </c>
      <c r="L1533" t="s">
        <v>5310</v>
      </c>
      <c r="N1533" t="s">
        <v>3673</v>
      </c>
      <c r="Q1533" t="s">
        <v>5308</v>
      </c>
      <c r="R1533">
        <v>4296</v>
      </c>
      <c r="S1533">
        <v>1431</v>
      </c>
    </row>
    <row r="1534" spans="1:19">
      <c r="A1534" t="s">
        <v>26</v>
      </c>
      <c r="C1534" t="s">
        <v>20</v>
      </c>
      <c r="D1534" t="s">
        <v>21</v>
      </c>
      <c r="E1534" t="s">
        <v>5</v>
      </c>
      <c r="G1534" t="s">
        <v>22</v>
      </c>
      <c r="H1534">
        <v>1491683</v>
      </c>
      <c r="I1534">
        <v>1492612</v>
      </c>
      <c r="J1534" t="s">
        <v>23</v>
      </c>
      <c r="K1534" t="s">
        <v>5313</v>
      </c>
      <c r="L1534" t="s">
        <v>5313</v>
      </c>
      <c r="N1534" t="s">
        <v>5314</v>
      </c>
      <c r="Q1534" t="s">
        <v>5311</v>
      </c>
      <c r="R1534">
        <v>930</v>
      </c>
      <c r="S1534">
        <v>309</v>
      </c>
    </row>
    <row r="1535" spans="1:19">
      <c r="A1535" t="s">
        <v>26</v>
      </c>
      <c r="C1535" t="s">
        <v>20</v>
      </c>
      <c r="D1535" t="s">
        <v>21</v>
      </c>
      <c r="E1535" t="s">
        <v>5</v>
      </c>
      <c r="G1535" t="s">
        <v>22</v>
      </c>
      <c r="H1535">
        <v>1492670</v>
      </c>
      <c r="I1535">
        <v>1493389</v>
      </c>
      <c r="J1535" t="s">
        <v>23</v>
      </c>
      <c r="K1535" t="s">
        <v>5317</v>
      </c>
      <c r="L1535" t="s">
        <v>5317</v>
      </c>
      <c r="N1535" t="s">
        <v>5318</v>
      </c>
      <c r="Q1535" t="s">
        <v>5315</v>
      </c>
      <c r="R1535">
        <v>720</v>
      </c>
      <c r="S1535">
        <v>239</v>
      </c>
    </row>
    <row r="1536" spans="1:19">
      <c r="A1536" t="s">
        <v>26</v>
      </c>
      <c r="C1536" t="s">
        <v>20</v>
      </c>
      <c r="D1536" t="s">
        <v>21</v>
      </c>
      <c r="E1536" t="s">
        <v>5</v>
      </c>
      <c r="G1536" t="s">
        <v>22</v>
      </c>
      <c r="H1536">
        <v>1493530</v>
      </c>
      <c r="I1536">
        <v>1494312</v>
      </c>
      <c r="J1536" t="s">
        <v>23</v>
      </c>
      <c r="K1536" t="s">
        <v>5321</v>
      </c>
      <c r="L1536" t="s">
        <v>5321</v>
      </c>
      <c r="N1536" t="s">
        <v>5322</v>
      </c>
      <c r="Q1536" t="s">
        <v>5319</v>
      </c>
      <c r="R1536">
        <v>783</v>
      </c>
      <c r="S1536">
        <v>260</v>
      </c>
    </row>
    <row r="1537" spans="1:19">
      <c r="A1537" t="s">
        <v>26</v>
      </c>
      <c r="C1537" t="s">
        <v>20</v>
      </c>
      <c r="D1537" t="s">
        <v>21</v>
      </c>
      <c r="E1537" t="s">
        <v>5</v>
      </c>
      <c r="G1537" t="s">
        <v>22</v>
      </c>
      <c r="H1537">
        <v>1494440</v>
      </c>
      <c r="I1537">
        <v>1495237</v>
      </c>
      <c r="J1537" t="s">
        <v>23</v>
      </c>
      <c r="K1537" t="s">
        <v>5325</v>
      </c>
      <c r="L1537" t="s">
        <v>5325</v>
      </c>
      <c r="N1537" t="s">
        <v>5326</v>
      </c>
      <c r="Q1537" t="s">
        <v>5323</v>
      </c>
      <c r="R1537">
        <v>798</v>
      </c>
      <c r="S1537">
        <v>265</v>
      </c>
    </row>
    <row r="1538" spans="1:19">
      <c r="A1538" t="s">
        <v>26</v>
      </c>
      <c r="C1538" t="s">
        <v>20</v>
      </c>
      <c r="D1538" t="s">
        <v>21</v>
      </c>
      <c r="E1538" t="s">
        <v>5</v>
      </c>
      <c r="G1538" t="s">
        <v>22</v>
      </c>
      <c r="H1538">
        <v>1495420</v>
      </c>
      <c r="I1538">
        <v>1496700</v>
      </c>
      <c r="J1538" t="s">
        <v>23</v>
      </c>
      <c r="K1538" t="s">
        <v>5329</v>
      </c>
      <c r="L1538" t="s">
        <v>5329</v>
      </c>
      <c r="N1538" t="s">
        <v>5330</v>
      </c>
      <c r="Q1538" t="s">
        <v>5327</v>
      </c>
      <c r="R1538">
        <v>1281</v>
      </c>
      <c r="S1538">
        <v>426</v>
      </c>
    </row>
    <row r="1539" spans="1:19">
      <c r="A1539" t="s">
        <v>26</v>
      </c>
      <c r="C1539" t="s">
        <v>20</v>
      </c>
      <c r="D1539" t="s">
        <v>21</v>
      </c>
      <c r="E1539" t="s">
        <v>5</v>
      </c>
      <c r="G1539" t="s">
        <v>22</v>
      </c>
      <c r="H1539">
        <v>1496761</v>
      </c>
      <c r="I1539">
        <v>1497012</v>
      </c>
      <c r="J1539" t="s">
        <v>23</v>
      </c>
      <c r="K1539" t="s">
        <v>5333</v>
      </c>
      <c r="L1539" t="s">
        <v>5333</v>
      </c>
      <c r="N1539" t="s">
        <v>36</v>
      </c>
      <c r="Q1539" t="s">
        <v>5331</v>
      </c>
      <c r="R1539">
        <v>252</v>
      </c>
      <c r="S1539">
        <v>83</v>
      </c>
    </row>
    <row r="1540" spans="1:19">
      <c r="A1540" t="s">
        <v>26</v>
      </c>
      <c r="C1540" t="s">
        <v>20</v>
      </c>
      <c r="D1540" t="s">
        <v>21</v>
      </c>
      <c r="E1540" t="s">
        <v>5</v>
      </c>
      <c r="G1540" t="s">
        <v>22</v>
      </c>
      <c r="H1540">
        <v>1497167</v>
      </c>
      <c r="I1540">
        <v>1498003</v>
      </c>
      <c r="J1540" t="s">
        <v>23</v>
      </c>
      <c r="K1540" t="s">
        <v>5336</v>
      </c>
      <c r="L1540" t="s">
        <v>5336</v>
      </c>
      <c r="N1540" t="s">
        <v>5337</v>
      </c>
      <c r="Q1540" t="s">
        <v>5334</v>
      </c>
      <c r="R1540">
        <v>837</v>
      </c>
      <c r="S1540">
        <v>278</v>
      </c>
    </row>
    <row r="1541" spans="1:19">
      <c r="A1541" t="s">
        <v>26</v>
      </c>
      <c r="C1541" t="s">
        <v>20</v>
      </c>
      <c r="D1541" t="s">
        <v>21</v>
      </c>
      <c r="E1541" t="s">
        <v>5</v>
      </c>
      <c r="G1541" t="s">
        <v>22</v>
      </c>
      <c r="H1541">
        <v>1498008</v>
      </c>
      <c r="I1541">
        <v>1498700</v>
      </c>
      <c r="J1541" t="s">
        <v>23</v>
      </c>
      <c r="K1541" t="s">
        <v>5340</v>
      </c>
      <c r="L1541" t="s">
        <v>5340</v>
      </c>
      <c r="N1541" t="s">
        <v>5341</v>
      </c>
      <c r="Q1541" t="s">
        <v>5338</v>
      </c>
      <c r="R1541">
        <v>693</v>
      </c>
      <c r="S1541">
        <v>230</v>
      </c>
    </row>
    <row r="1542" spans="1:19">
      <c r="A1542" t="s">
        <v>26</v>
      </c>
      <c r="C1542" t="s">
        <v>20</v>
      </c>
      <c r="D1542" t="s">
        <v>21</v>
      </c>
      <c r="E1542" t="s">
        <v>5</v>
      </c>
      <c r="G1542" t="s">
        <v>22</v>
      </c>
      <c r="H1542">
        <v>1498697</v>
      </c>
      <c r="I1542">
        <v>1499155</v>
      </c>
      <c r="J1542" t="s">
        <v>23</v>
      </c>
      <c r="K1542" t="s">
        <v>5344</v>
      </c>
      <c r="L1542" t="s">
        <v>5344</v>
      </c>
      <c r="N1542" t="s">
        <v>5345</v>
      </c>
      <c r="Q1542" t="s">
        <v>5342</v>
      </c>
      <c r="R1542">
        <v>459</v>
      </c>
      <c r="S1542">
        <v>152</v>
      </c>
    </row>
    <row r="1543" spans="1:19">
      <c r="A1543" t="s">
        <v>26</v>
      </c>
      <c r="C1543" t="s">
        <v>20</v>
      </c>
      <c r="D1543" t="s">
        <v>21</v>
      </c>
      <c r="E1543" t="s">
        <v>5</v>
      </c>
      <c r="G1543" t="s">
        <v>22</v>
      </c>
      <c r="H1543">
        <v>1499162</v>
      </c>
      <c r="I1543">
        <v>1499440</v>
      </c>
      <c r="J1543" t="s">
        <v>23</v>
      </c>
      <c r="K1543" t="s">
        <v>5348</v>
      </c>
      <c r="L1543" t="s">
        <v>5348</v>
      </c>
      <c r="N1543" t="s">
        <v>5349</v>
      </c>
      <c r="Q1543" t="s">
        <v>5346</v>
      </c>
      <c r="R1543">
        <v>279</v>
      </c>
      <c r="S1543">
        <v>92</v>
      </c>
    </row>
    <row r="1544" spans="1:19">
      <c r="A1544" t="s">
        <v>26</v>
      </c>
      <c r="C1544" t="s">
        <v>20</v>
      </c>
      <c r="D1544" t="s">
        <v>21</v>
      </c>
      <c r="E1544" t="s">
        <v>5</v>
      </c>
      <c r="G1544" t="s">
        <v>22</v>
      </c>
      <c r="H1544">
        <v>1499502</v>
      </c>
      <c r="I1544">
        <v>1500272</v>
      </c>
      <c r="J1544" t="s">
        <v>23</v>
      </c>
      <c r="K1544" t="s">
        <v>5352</v>
      </c>
      <c r="L1544" t="s">
        <v>5352</v>
      </c>
      <c r="N1544" t="s">
        <v>5353</v>
      </c>
      <c r="Q1544" t="s">
        <v>5350</v>
      </c>
      <c r="R1544">
        <v>771</v>
      </c>
      <c r="S1544">
        <v>256</v>
      </c>
    </row>
    <row r="1545" spans="1:19">
      <c r="A1545" t="s">
        <v>26</v>
      </c>
      <c r="C1545" t="s">
        <v>20</v>
      </c>
      <c r="D1545" t="s">
        <v>21</v>
      </c>
      <c r="E1545" t="s">
        <v>5</v>
      </c>
      <c r="G1545" t="s">
        <v>22</v>
      </c>
      <c r="H1545">
        <v>1500367</v>
      </c>
      <c r="I1545">
        <v>1500861</v>
      </c>
      <c r="J1545" t="s">
        <v>23</v>
      </c>
      <c r="K1545" t="s">
        <v>5356</v>
      </c>
      <c r="L1545" t="s">
        <v>5356</v>
      </c>
      <c r="N1545" t="s">
        <v>1958</v>
      </c>
      <c r="Q1545" t="s">
        <v>5354</v>
      </c>
      <c r="R1545">
        <v>495</v>
      </c>
      <c r="S1545">
        <v>164</v>
      </c>
    </row>
    <row r="1546" spans="1:19">
      <c r="A1546" t="s">
        <v>26</v>
      </c>
      <c r="C1546" t="s">
        <v>20</v>
      </c>
      <c r="D1546" t="s">
        <v>21</v>
      </c>
      <c r="E1546" t="s">
        <v>5</v>
      </c>
      <c r="G1546" t="s">
        <v>22</v>
      </c>
      <c r="H1546">
        <v>1500845</v>
      </c>
      <c r="I1546">
        <v>1501027</v>
      </c>
      <c r="J1546" t="s">
        <v>23</v>
      </c>
      <c r="K1546" t="s">
        <v>5359</v>
      </c>
      <c r="L1546" t="s">
        <v>5359</v>
      </c>
      <c r="N1546" t="s">
        <v>36</v>
      </c>
      <c r="Q1546" t="s">
        <v>5357</v>
      </c>
      <c r="R1546">
        <v>183</v>
      </c>
      <c r="S1546">
        <v>60</v>
      </c>
    </row>
    <row r="1547" spans="1:19">
      <c r="A1547" t="s">
        <v>26</v>
      </c>
      <c r="C1547" t="s">
        <v>20</v>
      </c>
      <c r="D1547" t="s">
        <v>21</v>
      </c>
      <c r="E1547" t="s">
        <v>5</v>
      </c>
      <c r="G1547" t="s">
        <v>22</v>
      </c>
      <c r="H1547">
        <v>1501203</v>
      </c>
      <c r="I1547">
        <v>1503968</v>
      </c>
      <c r="J1547" t="s">
        <v>23</v>
      </c>
      <c r="K1547" t="s">
        <v>5362</v>
      </c>
      <c r="L1547" t="s">
        <v>5362</v>
      </c>
      <c r="N1547" t="s">
        <v>5363</v>
      </c>
      <c r="Q1547" t="s">
        <v>5360</v>
      </c>
      <c r="R1547">
        <v>2766</v>
      </c>
      <c r="S1547">
        <v>921</v>
      </c>
    </row>
    <row r="1548" spans="1:19">
      <c r="A1548" t="s">
        <v>26</v>
      </c>
      <c r="C1548" t="s">
        <v>20</v>
      </c>
      <c r="D1548" t="s">
        <v>21</v>
      </c>
      <c r="E1548" t="s">
        <v>5</v>
      </c>
      <c r="G1548" t="s">
        <v>22</v>
      </c>
      <c r="H1548">
        <v>1504118</v>
      </c>
      <c r="I1548">
        <v>1504489</v>
      </c>
      <c r="J1548" t="s">
        <v>23</v>
      </c>
      <c r="K1548" t="s">
        <v>5366</v>
      </c>
      <c r="L1548" t="s">
        <v>5366</v>
      </c>
      <c r="N1548" t="s">
        <v>36</v>
      </c>
      <c r="Q1548" t="s">
        <v>5364</v>
      </c>
      <c r="R1548">
        <v>372</v>
      </c>
      <c r="S1548">
        <v>123</v>
      </c>
    </row>
    <row r="1549" spans="1:19">
      <c r="A1549" t="s">
        <v>26</v>
      </c>
      <c r="C1549" t="s">
        <v>20</v>
      </c>
      <c r="D1549" t="s">
        <v>21</v>
      </c>
      <c r="E1549" t="s">
        <v>5</v>
      </c>
      <c r="G1549" t="s">
        <v>22</v>
      </c>
      <c r="H1549">
        <v>1504591</v>
      </c>
      <c r="I1549">
        <v>1505052</v>
      </c>
      <c r="J1549" t="s">
        <v>23</v>
      </c>
      <c r="K1549" t="s">
        <v>5369</v>
      </c>
      <c r="L1549" t="s">
        <v>5369</v>
      </c>
      <c r="N1549" t="s">
        <v>5370</v>
      </c>
      <c r="Q1549" t="s">
        <v>5367</v>
      </c>
      <c r="R1549">
        <v>462</v>
      </c>
      <c r="S1549">
        <v>153</v>
      </c>
    </row>
    <row r="1550" spans="1:19">
      <c r="A1550" t="s">
        <v>26</v>
      </c>
      <c r="C1550" t="s">
        <v>20</v>
      </c>
      <c r="D1550" t="s">
        <v>21</v>
      </c>
      <c r="E1550" t="s">
        <v>5</v>
      </c>
      <c r="G1550" t="s">
        <v>22</v>
      </c>
      <c r="H1550">
        <v>1505054</v>
      </c>
      <c r="I1550">
        <v>1505968</v>
      </c>
      <c r="J1550" t="s">
        <v>23</v>
      </c>
      <c r="K1550" t="s">
        <v>5373</v>
      </c>
      <c r="L1550" t="s">
        <v>5373</v>
      </c>
      <c r="N1550" t="s">
        <v>3305</v>
      </c>
      <c r="Q1550" t="s">
        <v>5371</v>
      </c>
      <c r="R1550">
        <v>915</v>
      </c>
      <c r="S1550">
        <v>304</v>
      </c>
    </row>
    <row r="1551" spans="1:19">
      <c r="A1551" t="s">
        <v>26</v>
      </c>
      <c r="C1551" t="s">
        <v>20</v>
      </c>
      <c r="D1551" t="s">
        <v>21</v>
      </c>
      <c r="E1551" t="s">
        <v>5</v>
      </c>
      <c r="G1551" t="s">
        <v>22</v>
      </c>
      <c r="H1551">
        <v>1506157</v>
      </c>
      <c r="I1551">
        <v>1506702</v>
      </c>
      <c r="J1551" t="s">
        <v>23</v>
      </c>
      <c r="K1551" t="s">
        <v>5376</v>
      </c>
      <c r="L1551" t="s">
        <v>5376</v>
      </c>
      <c r="N1551" t="s">
        <v>5377</v>
      </c>
      <c r="Q1551" t="s">
        <v>5374</v>
      </c>
      <c r="R1551">
        <v>546</v>
      </c>
      <c r="S1551">
        <v>181</v>
      </c>
    </row>
    <row r="1552" spans="1:19">
      <c r="A1552" t="s">
        <v>26</v>
      </c>
      <c r="C1552" t="s">
        <v>20</v>
      </c>
      <c r="D1552" t="s">
        <v>21</v>
      </c>
      <c r="E1552" t="s">
        <v>5</v>
      </c>
      <c r="G1552" t="s">
        <v>22</v>
      </c>
      <c r="H1552">
        <v>1506857</v>
      </c>
      <c r="I1552">
        <v>1508167</v>
      </c>
      <c r="J1552" t="s">
        <v>23</v>
      </c>
      <c r="K1552" t="s">
        <v>5380</v>
      </c>
      <c r="L1552" t="s">
        <v>5380</v>
      </c>
      <c r="N1552" t="s">
        <v>5381</v>
      </c>
      <c r="Q1552" t="s">
        <v>5378</v>
      </c>
      <c r="R1552">
        <v>1311</v>
      </c>
      <c r="S1552">
        <v>436</v>
      </c>
    </row>
    <row r="1553" spans="1:20">
      <c r="A1553" t="s">
        <v>26</v>
      </c>
      <c r="C1553" t="s">
        <v>20</v>
      </c>
      <c r="D1553" t="s">
        <v>21</v>
      </c>
      <c r="E1553" t="s">
        <v>5</v>
      </c>
      <c r="G1553" t="s">
        <v>22</v>
      </c>
      <c r="H1553">
        <v>1508309</v>
      </c>
      <c r="I1553">
        <v>1509223</v>
      </c>
      <c r="J1553" t="s">
        <v>23</v>
      </c>
      <c r="K1553" t="s">
        <v>5384</v>
      </c>
      <c r="L1553" t="s">
        <v>5384</v>
      </c>
      <c r="N1553" t="s">
        <v>5385</v>
      </c>
      <c r="Q1553" t="s">
        <v>5382</v>
      </c>
      <c r="R1553">
        <v>915</v>
      </c>
      <c r="S1553">
        <v>304</v>
      </c>
    </row>
    <row r="1554" spans="1:20">
      <c r="A1554" t="s">
        <v>26</v>
      </c>
      <c r="C1554" t="s">
        <v>20</v>
      </c>
      <c r="D1554" t="s">
        <v>21</v>
      </c>
      <c r="E1554" t="s">
        <v>5</v>
      </c>
      <c r="G1554" t="s">
        <v>22</v>
      </c>
      <c r="H1554">
        <v>1509207</v>
      </c>
      <c r="I1554">
        <v>1510493</v>
      </c>
      <c r="J1554" t="s">
        <v>23</v>
      </c>
      <c r="K1554" t="s">
        <v>5388</v>
      </c>
      <c r="L1554" t="s">
        <v>5388</v>
      </c>
      <c r="N1554" t="s">
        <v>5389</v>
      </c>
      <c r="Q1554" t="s">
        <v>5386</v>
      </c>
      <c r="R1554">
        <v>1287</v>
      </c>
      <c r="S1554">
        <v>428</v>
      </c>
    </row>
    <row r="1555" spans="1:20">
      <c r="A1555" t="s">
        <v>26</v>
      </c>
      <c r="C1555" t="s">
        <v>20</v>
      </c>
      <c r="D1555" t="s">
        <v>21</v>
      </c>
      <c r="E1555" t="s">
        <v>5</v>
      </c>
      <c r="G1555" t="s">
        <v>22</v>
      </c>
      <c r="H1555">
        <v>1510490</v>
      </c>
      <c r="I1555">
        <v>1511584</v>
      </c>
      <c r="J1555" t="s">
        <v>23</v>
      </c>
      <c r="K1555" t="s">
        <v>5392</v>
      </c>
      <c r="L1555" t="s">
        <v>5392</v>
      </c>
      <c r="N1555" t="s">
        <v>3927</v>
      </c>
      <c r="Q1555" t="s">
        <v>5390</v>
      </c>
      <c r="R1555">
        <v>1095</v>
      </c>
      <c r="S1555">
        <v>364</v>
      </c>
    </row>
    <row r="1556" spans="1:20">
      <c r="A1556" t="s">
        <v>26</v>
      </c>
      <c r="C1556" t="s">
        <v>20</v>
      </c>
      <c r="D1556" t="s">
        <v>21</v>
      </c>
      <c r="E1556" t="s">
        <v>5</v>
      </c>
      <c r="G1556" t="s">
        <v>22</v>
      </c>
      <c r="H1556">
        <v>1511569</v>
      </c>
      <c r="I1556">
        <v>1514784</v>
      </c>
      <c r="J1556" t="s">
        <v>23</v>
      </c>
      <c r="K1556" t="s">
        <v>5395</v>
      </c>
      <c r="L1556" t="s">
        <v>5395</v>
      </c>
      <c r="N1556" t="s">
        <v>3931</v>
      </c>
      <c r="Q1556" t="s">
        <v>5393</v>
      </c>
      <c r="R1556">
        <v>3216</v>
      </c>
      <c r="S1556">
        <v>1071</v>
      </c>
    </row>
    <row r="1557" spans="1:20">
      <c r="A1557" t="s">
        <v>26</v>
      </c>
      <c r="C1557" t="s">
        <v>20</v>
      </c>
      <c r="D1557" t="s">
        <v>21</v>
      </c>
      <c r="E1557" t="s">
        <v>5</v>
      </c>
      <c r="G1557" t="s">
        <v>22</v>
      </c>
      <c r="H1557">
        <v>1514781</v>
      </c>
      <c r="I1557">
        <v>1515551</v>
      </c>
      <c r="J1557" t="s">
        <v>23</v>
      </c>
      <c r="K1557" t="s">
        <v>5398</v>
      </c>
      <c r="L1557" t="s">
        <v>5398</v>
      </c>
      <c r="N1557" t="s">
        <v>5399</v>
      </c>
      <c r="Q1557" t="s">
        <v>5396</v>
      </c>
      <c r="R1557">
        <v>771</v>
      </c>
      <c r="S1557">
        <v>256</v>
      </c>
    </row>
    <row r="1558" spans="1:20">
      <c r="A1558" t="s">
        <v>26</v>
      </c>
      <c r="C1558" t="s">
        <v>20</v>
      </c>
      <c r="D1558" t="s">
        <v>21</v>
      </c>
      <c r="E1558" t="s">
        <v>5</v>
      </c>
      <c r="G1558" t="s">
        <v>22</v>
      </c>
      <c r="H1558">
        <v>1515551</v>
      </c>
      <c r="I1558">
        <v>1516486</v>
      </c>
      <c r="J1558" t="s">
        <v>23</v>
      </c>
      <c r="K1558" t="s">
        <v>5402</v>
      </c>
      <c r="L1558" t="s">
        <v>5402</v>
      </c>
      <c r="N1558" t="s">
        <v>5403</v>
      </c>
      <c r="Q1558" t="s">
        <v>5400</v>
      </c>
      <c r="R1558">
        <v>936</v>
      </c>
      <c r="S1558">
        <v>311</v>
      </c>
    </row>
    <row r="1559" spans="1:20">
      <c r="A1559" t="s">
        <v>26</v>
      </c>
      <c r="C1559" t="s">
        <v>20</v>
      </c>
      <c r="D1559" t="s">
        <v>21</v>
      </c>
      <c r="E1559" t="s">
        <v>5</v>
      </c>
      <c r="G1559" t="s">
        <v>22</v>
      </c>
      <c r="H1559">
        <v>1516455</v>
      </c>
      <c r="I1559">
        <v>1517174</v>
      </c>
      <c r="J1559" t="s">
        <v>23</v>
      </c>
      <c r="K1559" t="s">
        <v>5406</v>
      </c>
      <c r="L1559" t="s">
        <v>5406</v>
      </c>
      <c r="N1559" t="s">
        <v>5407</v>
      </c>
      <c r="Q1559" t="s">
        <v>5404</v>
      </c>
      <c r="R1559">
        <v>720</v>
      </c>
      <c r="S1559">
        <v>239</v>
      </c>
    </row>
    <row r="1560" spans="1:20">
      <c r="A1560" t="s">
        <v>26</v>
      </c>
      <c r="C1560" t="s">
        <v>20</v>
      </c>
      <c r="D1560" t="s">
        <v>21</v>
      </c>
      <c r="E1560" t="s">
        <v>5</v>
      </c>
      <c r="G1560" t="s">
        <v>22</v>
      </c>
      <c r="H1560">
        <v>1517171</v>
      </c>
      <c r="I1560">
        <v>1517803</v>
      </c>
      <c r="J1560" t="s">
        <v>23</v>
      </c>
      <c r="K1560" t="s">
        <v>5410</v>
      </c>
      <c r="L1560" t="s">
        <v>5410</v>
      </c>
      <c r="N1560" t="s">
        <v>5411</v>
      </c>
      <c r="Q1560" t="s">
        <v>5408</v>
      </c>
      <c r="R1560">
        <v>633</v>
      </c>
      <c r="S1560">
        <v>210</v>
      </c>
    </row>
    <row r="1561" spans="1:20">
      <c r="A1561" t="s">
        <v>26</v>
      </c>
      <c r="C1561" t="s">
        <v>20</v>
      </c>
      <c r="D1561" t="s">
        <v>21</v>
      </c>
      <c r="E1561" t="s">
        <v>5</v>
      </c>
      <c r="G1561" t="s">
        <v>22</v>
      </c>
      <c r="H1561">
        <v>1518137</v>
      </c>
      <c r="I1561">
        <v>1518838</v>
      </c>
      <c r="J1561" t="s">
        <v>23</v>
      </c>
      <c r="K1561" t="s">
        <v>5414</v>
      </c>
      <c r="L1561" t="s">
        <v>5414</v>
      </c>
      <c r="N1561" t="s">
        <v>5415</v>
      </c>
      <c r="Q1561" t="s">
        <v>5412</v>
      </c>
      <c r="R1561">
        <v>702</v>
      </c>
      <c r="S1561">
        <v>233</v>
      </c>
    </row>
    <row r="1562" spans="1:20">
      <c r="A1562" t="s">
        <v>26</v>
      </c>
      <c r="C1562" t="s">
        <v>20</v>
      </c>
      <c r="D1562" t="s">
        <v>21</v>
      </c>
      <c r="E1562" t="s">
        <v>5</v>
      </c>
      <c r="G1562" t="s">
        <v>22</v>
      </c>
      <c r="H1562">
        <v>1518851</v>
      </c>
      <c r="I1562">
        <v>1519915</v>
      </c>
      <c r="J1562" t="s">
        <v>23</v>
      </c>
      <c r="K1562" t="s">
        <v>5418</v>
      </c>
      <c r="L1562" t="s">
        <v>5418</v>
      </c>
      <c r="N1562" t="s">
        <v>1926</v>
      </c>
      <c r="Q1562" t="s">
        <v>5416</v>
      </c>
      <c r="R1562">
        <v>1065</v>
      </c>
      <c r="S1562">
        <v>354</v>
      </c>
    </row>
    <row r="1563" spans="1:20">
      <c r="A1563" t="s">
        <v>26</v>
      </c>
      <c r="C1563" t="s">
        <v>20</v>
      </c>
      <c r="D1563" t="s">
        <v>21</v>
      </c>
      <c r="E1563" t="s">
        <v>5</v>
      </c>
      <c r="G1563" t="s">
        <v>22</v>
      </c>
      <c r="H1563">
        <v>1519964</v>
      </c>
      <c r="I1563">
        <v>1521112</v>
      </c>
      <c r="J1563" t="s">
        <v>23</v>
      </c>
      <c r="K1563" t="s">
        <v>5421</v>
      </c>
      <c r="L1563" t="s">
        <v>5421</v>
      </c>
      <c r="N1563" t="s">
        <v>5422</v>
      </c>
      <c r="Q1563" t="s">
        <v>5419</v>
      </c>
      <c r="R1563">
        <v>1149</v>
      </c>
      <c r="S1563">
        <v>382</v>
      </c>
    </row>
    <row r="1564" spans="1:20">
      <c r="A1564" t="s">
        <v>26</v>
      </c>
      <c r="C1564" t="s">
        <v>20</v>
      </c>
      <c r="D1564" t="s">
        <v>21</v>
      </c>
      <c r="E1564" t="s">
        <v>5</v>
      </c>
      <c r="G1564" t="s">
        <v>22</v>
      </c>
      <c r="H1564">
        <v>1521126</v>
      </c>
      <c r="I1564">
        <v>1521719</v>
      </c>
      <c r="J1564" t="s">
        <v>23</v>
      </c>
      <c r="K1564" t="s">
        <v>5425</v>
      </c>
      <c r="L1564" t="s">
        <v>5425</v>
      </c>
      <c r="N1564" t="s">
        <v>5426</v>
      </c>
      <c r="Q1564" t="s">
        <v>5423</v>
      </c>
      <c r="R1564">
        <v>594</v>
      </c>
      <c r="S1564">
        <v>197</v>
      </c>
    </row>
    <row r="1565" spans="1:20">
      <c r="A1565" t="s">
        <v>26</v>
      </c>
      <c r="C1565" t="s">
        <v>20</v>
      </c>
      <c r="D1565" t="s">
        <v>21</v>
      </c>
      <c r="E1565" t="s">
        <v>5</v>
      </c>
      <c r="G1565" t="s">
        <v>22</v>
      </c>
      <c r="H1565">
        <v>1521844</v>
      </c>
      <c r="I1565">
        <v>1522617</v>
      </c>
      <c r="J1565" t="s">
        <v>23</v>
      </c>
      <c r="K1565" t="s">
        <v>5429</v>
      </c>
      <c r="L1565" t="s">
        <v>5429</v>
      </c>
      <c r="N1565" t="s">
        <v>1282</v>
      </c>
      <c r="Q1565" t="s">
        <v>5427</v>
      </c>
      <c r="R1565">
        <v>774</v>
      </c>
      <c r="S1565">
        <v>257</v>
      </c>
    </row>
    <row r="1566" spans="1:20">
      <c r="A1566" t="s">
        <v>26</v>
      </c>
      <c r="C1566" t="s">
        <v>20</v>
      </c>
      <c r="D1566" t="s">
        <v>21</v>
      </c>
      <c r="E1566" t="s">
        <v>5</v>
      </c>
      <c r="G1566" t="s">
        <v>22</v>
      </c>
      <c r="H1566">
        <v>1522618</v>
      </c>
      <c r="I1566">
        <v>1523403</v>
      </c>
      <c r="J1566" t="s">
        <v>23</v>
      </c>
      <c r="K1566" t="s">
        <v>5432</v>
      </c>
      <c r="L1566" t="s">
        <v>5432</v>
      </c>
      <c r="N1566" t="s">
        <v>5433</v>
      </c>
      <c r="Q1566" t="s">
        <v>5430</v>
      </c>
      <c r="R1566">
        <v>786</v>
      </c>
      <c r="S1566">
        <v>261</v>
      </c>
    </row>
    <row r="1567" spans="1:20">
      <c r="A1567" t="s">
        <v>26</v>
      </c>
      <c r="C1567" t="s">
        <v>20</v>
      </c>
      <c r="D1567" t="s">
        <v>21</v>
      </c>
      <c r="E1567" t="s">
        <v>5</v>
      </c>
      <c r="G1567" t="s">
        <v>22</v>
      </c>
      <c r="H1567">
        <v>1523384</v>
      </c>
      <c r="I1567">
        <v>1523872</v>
      </c>
      <c r="J1567" t="s">
        <v>23</v>
      </c>
      <c r="K1567" t="s">
        <v>5436</v>
      </c>
      <c r="L1567" t="s">
        <v>5436</v>
      </c>
      <c r="N1567" t="s">
        <v>5437</v>
      </c>
      <c r="Q1567" t="s">
        <v>5434</v>
      </c>
      <c r="R1567">
        <v>489</v>
      </c>
      <c r="S1567">
        <v>162</v>
      </c>
    </row>
    <row r="1568" spans="1:20">
      <c r="A1568" t="s">
        <v>26</v>
      </c>
      <c r="C1568" t="s">
        <v>20</v>
      </c>
      <c r="D1568" t="s">
        <v>21</v>
      </c>
      <c r="E1568" t="s">
        <v>5</v>
      </c>
      <c r="G1568" t="s">
        <v>22</v>
      </c>
      <c r="H1568">
        <v>1523967</v>
      </c>
      <c r="I1568">
        <v>1524214</v>
      </c>
      <c r="J1568" t="s">
        <v>23</v>
      </c>
      <c r="N1568" t="s">
        <v>36</v>
      </c>
      <c r="Q1568" t="s">
        <v>5438</v>
      </c>
      <c r="R1568">
        <v>248</v>
      </c>
      <c r="T1568" t="s">
        <v>665</v>
      </c>
    </row>
    <row r="1569" spans="1:19">
      <c r="A1569" t="s">
        <v>26</v>
      </c>
      <c r="C1569" t="s">
        <v>20</v>
      </c>
      <c r="D1569" t="s">
        <v>21</v>
      </c>
      <c r="E1569" t="s">
        <v>5</v>
      </c>
      <c r="G1569" t="s">
        <v>22</v>
      </c>
      <c r="H1569">
        <v>1524296</v>
      </c>
      <c r="I1569">
        <v>1526002</v>
      </c>
      <c r="J1569" t="s">
        <v>73</v>
      </c>
      <c r="K1569" t="s">
        <v>5441</v>
      </c>
      <c r="L1569" t="s">
        <v>5441</v>
      </c>
      <c r="N1569" t="s">
        <v>36</v>
      </c>
      <c r="Q1569" t="s">
        <v>5439</v>
      </c>
      <c r="R1569">
        <v>1707</v>
      </c>
      <c r="S1569">
        <v>568</v>
      </c>
    </row>
    <row r="1570" spans="1:19">
      <c r="A1570" t="s">
        <v>26</v>
      </c>
      <c r="C1570" t="s">
        <v>20</v>
      </c>
      <c r="D1570" t="s">
        <v>21</v>
      </c>
      <c r="E1570" t="s">
        <v>5</v>
      </c>
      <c r="G1570" t="s">
        <v>22</v>
      </c>
      <c r="H1570">
        <v>1526122</v>
      </c>
      <c r="I1570">
        <v>1528794</v>
      </c>
      <c r="J1570" t="s">
        <v>23</v>
      </c>
      <c r="K1570" t="s">
        <v>5444</v>
      </c>
      <c r="L1570" t="s">
        <v>5444</v>
      </c>
      <c r="N1570" t="s">
        <v>5445</v>
      </c>
      <c r="Q1570" t="s">
        <v>5442</v>
      </c>
      <c r="R1570">
        <v>2673</v>
      </c>
      <c r="S1570">
        <v>890</v>
      </c>
    </row>
    <row r="1571" spans="1:19">
      <c r="A1571" t="s">
        <v>26</v>
      </c>
      <c r="C1571" t="s">
        <v>20</v>
      </c>
      <c r="D1571" t="s">
        <v>21</v>
      </c>
      <c r="E1571" t="s">
        <v>5</v>
      </c>
      <c r="G1571" t="s">
        <v>22</v>
      </c>
      <c r="H1571">
        <v>1528876</v>
      </c>
      <c r="I1571">
        <v>1529751</v>
      </c>
      <c r="J1571" t="s">
        <v>23</v>
      </c>
      <c r="K1571" t="s">
        <v>5448</v>
      </c>
      <c r="L1571" t="s">
        <v>5448</v>
      </c>
      <c r="N1571" t="s">
        <v>36</v>
      </c>
      <c r="Q1571" t="s">
        <v>5446</v>
      </c>
      <c r="R1571">
        <v>876</v>
      </c>
      <c r="S1571">
        <v>291</v>
      </c>
    </row>
    <row r="1572" spans="1:19">
      <c r="A1572" t="s">
        <v>26</v>
      </c>
      <c r="C1572" t="s">
        <v>20</v>
      </c>
      <c r="D1572" t="s">
        <v>21</v>
      </c>
      <c r="E1572" t="s">
        <v>5</v>
      </c>
      <c r="G1572" t="s">
        <v>22</v>
      </c>
      <c r="H1572">
        <v>1529828</v>
      </c>
      <c r="I1572">
        <v>1530097</v>
      </c>
      <c r="J1572" t="s">
        <v>23</v>
      </c>
      <c r="K1572" t="s">
        <v>5451</v>
      </c>
      <c r="L1572" t="s">
        <v>5451</v>
      </c>
      <c r="N1572" t="s">
        <v>36</v>
      </c>
      <c r="Q1572" t="s">
        <v>5449</v>
      </c>
      <c r="R1572">
        <v>270</v>
      </c>
      <c r="S1572">
        <v>89</v>
      </c>
    </row>
    <row r="1573" spans="1:19">
      <c r="A1573" t="s">
        <v>26</v>
      </c>
      <c r="C1573" t="s">
        <v>20</v>
      </c>
      <c r="D1573" t="s">
        <v>21</v>
      </c>
      <c r="E1573" t="s">
        <v>5</v>
      </c>
      <c r="G1573" t="s">
        <v>22</v>
      </c>
      <c r="H1573">
        <v>1530105</v>
      </c>
      <c r="I1573">
        <v>1530719</v>
      </c>
      <c r="J1573" t="s">
        <v>23</v>
      </c>
      <c r="K1573" t="s">
        <v>5454</v>
      </c>
      <c r="L1573" t="s">
        <v>5454</v>
      </c>
      <c r="N1573" t="s">
        <v>5455</v>
      </c>
      <c r="Q1573" t="s">
        <v>5452</v>
      </c>
      <c r="R1573">
        <v>615</v>
      </c>
      <c r="S1573">
        <v>204</v>
      </c>
    </row>
    <row r="1574" spans="1:19">
      <c r="A1574" t="s">
        <v>26</v>
      </c>
      <c r="C1574" t="s">
        <v>20</v>
      </c>
      <c r="D1574" t="s">
        <v>21</v>
      </c>
      <c r="E1574" t="s">
        <v>5</v>
      </c>
      <c r="G1574" t="s">
        <v>22</v>
      </c>
      <c r="H1574">
        <v>1530723</v>
      </c>
      <c r="I1574">
        <v>1530926</v>
      </c>
      <c r="J1574" t="s">
        <v>23</v>
      </c>
      <c r="K1574" t="s">
        <v>5458</v>
      </c>
      <c r="L1574" t="s">
        <v>5458</v>
      </c>
      <c r="N1574" t="s">
        <v>5459</v>
      </c>
      <c r="Q1574" t="s">
        <v>5456</v>
      </c>
      <c r="R1574">
        <v>204</v>
      </c>
      <c r="S1574">
        <v>67</v>
      </c>
    </row>
    <row r="1575" spans="1:19">
      <c r="A1575" t="s">
        <v>26</v>
      </c>
      <c r="C1575" t="s">
        <v>20</v>
      </c>
      <c r="D1575" t="s">
        <v>21</v>
      </c>
      <c r="E1575" t="s">
        <v>5</v>
      </c>
      <c r="G1575" t="s">
        <v>22</v>
      </c>
      <c r="H1575">
        <v>1531017</v>
      </c>
      <c r="I1575">
        <v>1532237</v>
      </c>
      <c r="J1575" t="s">
        <v>23</v>
      </c>
      <c r="K1575" t="s">
        <v>5462</v>
      </c>
      <c r="L1575" t="s">
        <v>5462</v>
      </c>
      <c r="N1575" t="s">
        <v>5463</v>
      </c>
      <c r="Q1575" t="s">
        <v>5460</v>
      </c>
      <c r="R1575">
        <v>1221</v>
      </c>
      <c r="S1575">
        <v>406</v>
      </c>
    </row>
    <row r="1576" spans="1:19">
      <c r="A1576" t="s">
        <v>26</v>
      </c>
      <c r="C1576" t="s">
        <v>20</v>
      </c>
      <c r="D1576" t="s">
        <v>21</v>
      </c>
      <c r="E1576" t="s">
        <v>5</v>
      </c>
      <c r="G1576" t="s">
        <v>22</v>
      </c>
      <c r="H1576">
        <v>1532234</v>
      </c>
      <c r="I1576">
        <v>1534645</v>
      </c>
      <c r="J1576" t="s">
        <v>23</v>
      </c>
      <c r="K1576" t="s">
        <v>5466</v>
      </c>
      <c r="L1576" t="s">
        <v>5466</v>
      </c>
      <c r="N1576" t="s">
        <v>5467</v>
      </c>
      <c r="Q1576" t="s">
        <v>5464</v>
      </c>
      <c r="R1576">
        <v>2412</v>
      </c>
      <c r="S1576">
        <v>803</v>
      </c>
    </row>
    <row r="1577" spans="1:19">
      <c r="A1577" t="s">
        <v>26</v>
      </c>
      <c r="C1577" t="s">
        <v>20</v>
      </c>
      <c r="D1577" t="s">
        <v>21</v>
      </c>
      <c r="E1577" t="s">
        <v>5</v>
      </c>
      <c r="G1577" t="s">
        <v>22</v>
      </c>
      <c r="H1577">
        <v>1534670</v>
      </c>
      <c r="I1577">
        <v>1535152</v>
      </c>
      <c r="J1577" t="s">
        <v>23</v>
      </c>
      <c r="K1577" t="s">
        <v>5470</v>
      </c>
      <c r="L1577" t="s">
        <v>5470</v>
      </c>
      <c r="N1577" t="s">
        <v>5027</v>
      </c>
      <c r="Q1577" t="s">
        <v>5468</v>
      </c>
      <c r="R1577">
        <v>483</v>
      </c>
      <c r="S1577">
        <v>160</v>
      </c>
    </row>
    <row r="1578" spans="1:19">
      <c r="A1578" t="s">
        <v>26</v>
      </c>
      <c r="C1578" t="s">
        <v>20</v>
      </c>
      <c r="D1578" t="s">
        <v>21</v>
      </c>
      <c r="E1578" t="s">
        <v>5</v>
      </c>
      <c r="G1578" t="s">
        <v>22</v>
      </c>
      <c r="H1578">
        <v>1535157</v>
      </c>
      <c r="I1578">
        <v>1536110</v>
      </c>
      <c r="J1578" t="s">
        <v>23</v>
      </c>
      <c r="K1578" t="s">
        <v>5473</v>
      </c>
      <c r="L1578" t="s">
        <v>5473</v>
      </c>
      <c r="N1578" t="s">
        <v>5474</v>
      </c>
      <c r="Q1578" t="s">
        <v>5471</v>
      </c>
      <c r="R1578">
        <v>954</v>
      </c>
      <c r="S1578">
        <v>317</v>
      </c>
    </row>
    <row r="1579" spans="1:19">
      <c r="A1579" t="s">
        <v>26</v>
      </c>
      <c r="C1579" t="s">
        <v>20</v>
      </c>
      <c r="D1579" t="s">
        <v>21</v>
      </c>
      <c r="E1579" t="s">
        <v>5</v>
      </c>
      <c r="G1579" t="s">
        <v>22</v>
      </c>
      <c r="H1579">
        <v>1536097</v>
      </c>
      <c r="I1579">
        <v>1537440</v>
      </c>
      <c r="J1579" t="s">
        <v>23</v>
      </c>
      <c r="K1579" t="s">
        <v>5477</v>
      </c>
      <c r="L1579" t="s">
        <v>5477</v>
      </c>
      <c r="N1579" t="s">
        <v>5478</v>
      </c>
      <c r="Q1579" t="s">
        <v>5475</v>
      </c>
      <c r="R1579">
        <v>1344</v>
      </c>
      <c r="S1579">
        <v>447</v>
      </c>
    </row>
    <row r="1580" spans="1:19">
      <c r="A1580" t="s">
        <v>26</v>
      </c>
      <c r="C1580" t="s">
        <v>20</v>
      </c>
      <c r="D1580" t="s">
        <v>21</v>
      </c>
      <c r="E1580" t="s">
        <v>5</v>
      </c>
      <c r="G1580" t="s">
        <v>22</v>
      </c>
      <c r="H1580">
        <v>1537443</v>
      </c>
      <c r="I1580">
        <v>1538534</v>
      </c>
      <c r="J1580" t="s">
        <v>23</v>
      </c>
      <c r="K1580" t="s">
        <v>5481</v>
      </c>
      <c r="L1580" t="s">
        <v>5481</v>
      </c>
      <c r="N1580" t="s">
        <v>5482</v>
      </c>
      <c r="Q1580" t="s">
        <v>5479</v>
      </c>
      <c r="R1580">
        <v>1092</v>
      </c>
      <c r="S1580">
        <v>363</v>
      </c>
    </row>
    <row r="1581" spans="1:19">
      <c r="A1581" t="s">
        <v>26</v>
      </c>
      <c r="C1581" t="s">
        <v>20</v>
      </c>
      <c r="D1581" t="s">
        <v>21</v>
      </c>
      <c r="E1581" t="s">
        <v>5</v>
      </c>
      <c r="G1581" t="s">
        <v>22</v>
      </c>
      <c r="H1581">
        <v>1538540</v>
      </c>
      <c r="I1581">
        <v>1539301</v>
      </c>
      <c r="J1581" t="s">
        <v>23</v>
      </c>
      <c r="K1581" t="s">
        <v>5485</v>
      </c>
      <c r="L1581" t="s">
        <v>5485</v>
      </c>
      <c r="N1581" t="s">
        <v>5486</v>
      </c>
      <c r="Q1581" t="s">
        <v>5483</v>
      </c>
      <c r="R1581">
        <v>762</v>
      </c>
      <c r="S1581">
        <v>253</v>
      </c>
    </row>
    <row r="1582" spans="1:19">
      <c r="A1582" t="s">
        <v>26</v>
      </c>
      <c r="C1582" t="s">
        <v>20</v>
      </c>
      <c r="D1582" t="s">
        <v>21</v>
      </c>
      <c r="E1582" t="s">
        <v>5</v>
      </c>
      <c r="G1582" t="s">
        <v>22</v>
      </c>
      <c r="H1582">
        <v>1539295</v>
      </c>
      <c r="I1582">
        <v>1541238</v>
      </c>
      <c r="J1582" t="s">
        <v>23</v>
      </c>
      <c r="K1582" t="s">
        <v>5489</v>
      </c>
      <c r="L1582" t="s">
        <v>5489</v>
      </c>
      <c r="N1582" t="s">
        <v>330</v>
      </c>
      <c r="Q1582" t="s">
        <v>5487</v>
      </c>
      <c r="R1582">
        <v>1944</v>
      </c>
      <c r="S1582">
        <v>647</v>
      </c>
    </row>
    <row r="1583" spans="1:19">
      <c r="A1583" t="s">
        <v>26</v>
      </c>
      <c r="C1583" t="s">
        <v>20</v>
      </c>
      <c r="D1583" t="s">
        <v>21</v>
      </c>
      <c r="E1583" t="s">
        <v>5</v>
      </c>
      <c r="G1583" t="s">
        <v>22</v>
      </c>
      <c r="H1583">
        <v>1541253</v>
      </c>
      <c r="I1583">
        <v>1542143</v>
      </c>
      <c r="J1583" t="s">
        <v>23</v>
      </c>
      <c r="K1583" t="s">
        <v>5492</v>
      </c>
      <c r="L1583" t="s">
        <v>5492</v>
      </c>
      <c r="N1583" t="s">
        <v>5493</v>
      </c>
      <c r="Q1583" t="s">
        <v>5490</v>
      </c>
      <c r="R1583">
        <v>891</v>
      </c>
      <c r="S1583">
        <v>296</v>
      </c>
    </row>
    <row r="1584" spans="1:19">
      <c r="A1584" t="s">
        <v>26</v>
      </c>
      <c r="C1584" t="s">
        <v>20</v>
      </c>
      <c r="D1584" t="s">
        <v>21</v>
      </c>
      <c r="E1584" t="s">
        <v>5</v>
      </c>
      <c r="G1584" t="s">
        <v>22</v>
      </c>
      <c r="H1584">
        <v>1542145</v>
      </c>
      <c r="I1584">
        <v>1542798</v>
      </c>
      <c r="J1584" t="s">
        <v>23</v>
      </c>
      <c r="K1584" t="s">
        <v>5496</v>
      </c>
      <c r="L1584" t="s">
        <v>5496</v>
      </c>
      <c r="N1584" t="s">
        <v>5497</v>
      </c>
      <c r="Q1584" t="s">
        <v>5494</v>
      </c>
      <c r="R1584">
        <v>654</v>
      </c>
      <c r="S1584">
        <v>217</v>
      </c>
    </row>
    <row r="1585" spans="1:19">
      <c r="A1585" t="s">
        <v>26</v>
      </c>
      <c r="C1585" t="s">
        <v>20</v>
      </c>
      <c r="D1585" t="s">
        <v>21</v>
      </c>
      <c r="E1585" t="s">
        <v>5</v>
      </c>
      <c r="G1585" t="s">
        <v>22</v>
      </c>
      <c r="H1585">
        <v>1542864</v>
      </c>
      <c r="I1585">
        <v>1543508</v>
      </c>
      <c r="J1585" t="s">
        <v>23</v>
      </c>
      <c r="K1585" t="s">
        <v>5500</v>
      </c>
      <c r="L1585" t="s">
        <v>5500</v>
      </c>
      <c r="N1585" t="s">
        <v>5501</v>
      </c>
      <c r="Q1585" t="s">
        <v>5498</v>
      </c>
      <c r="R1585">
        <v>645</v>
      </c>
      <c r="S1585">
        <v>214</v>
      </c>
    </row>
    <row r="1586" spans="1:19">
      <c r="A1586" t="s">
        <v>26</v>
      </c>
      <c r="C1586" t="s">
        <v>20</v>
      </c>
      <c r="D1586" t="s">
        <v>21</v>
      </c>
      <c r="E1586" t="s">
        <v>5</v>
      </c>
      <c r="G1586" t="s">
        <v>22</v>
      </c>
      <c r="H1586">
        <v>1543595</v>
      </c>
      <c r="I1586">
        <v>1543675</v>
      </c>
      <c r="J1586" t="s">
        <v>23</v>
      </c>
      <c r="K1586" t="s">
        <v>5505</v>
      </c>
      <c r="L1586" t="s">
        <v>5505</v>
      </c>
      <c r="N1586" t="s">
        <v>5506</v>
      </c>
      <c r="O1586" t="s">
        <v>5502</v>
      </c>
      <c r="Q1586" t="s">
        <v>5503</v>
      </c>
      <c r="R1586">
        <v>81</v>
      </c>
      <c r="S1586">
        <v>26</v>
      </c>
    </row>
    <row r="1587" spans="1:19">
      <c r="A1587" t="s">
        <v>26</v>
      </c>
      <c r="C1587" t="s">
        <v>20</v>
      </c>
      <c r="D1587" t="s">
        <v>21</v>
      </c>
      <c r="E1587" t="s">
        <v>5</v>
      </c>
      <c r="G1587" t="s">
        <v>22</v>
      </c>
      <c r="H1587">
        <v>1543753</v>
      </c>
      <c r="I1587">
        <v>1543941</v>
      </c>
      <c r="J1587" t="s">
        <v>73</v>
      </c>
      <c r="K1587" t="s">
        <v>5509</v>
      </c>
      <c r="L1587" t="s">
        <v>5509</v>
      </c>
      <c r="N1587" t="s">
        <v>5510</v>
      </c>
      <c r="Q1587" t="s">
        <v>5507</v>
      </c>
      <c r="R1587">
        <v>189</v>
      </c>
      <c r="S1587">
        <v>62</v>
      </c>
    </row>
    <row r="1588" spans="1:19">
      <c r="A1588" t="s">
        <v>26</v>
      </c>
      <c r="C1588" t="s">
        <v>20</v>
      </c>
      <c r="D1588" t="s">
        <v>21</v>
      </c>
      <c r="E1588" t="s">
        <v>5</v>
      </c>
      <c r="G1588" t="s">
        <v>22</v>
      </c>
      <c r="H1588">
        <v>1544200</v>
      </c>
      <c r="I1588">
        <v>1544562</v>
      </c>
      <c r="J1588" t="s">
        <v>23</v>
      </c>
      <c r="K1588" t="s">
        <v>5513</v>
      </c>
      <c r="L1588" t="s">
        <v>5513</v>
      </c>
      <c r="N1588" t="s">
        <v>36</v>
      </c>
      <c r="Q1588" t="s">
        <v>5511</v>
      </c>
      <c r="R1588">
        <v>363</v>
      </c>
      <c r="S1588">
        <v>120</v>
      </c>
    </row>
    <row r="1589" spans="1:19">
      <c r="A1589" t="s">
        <v>26</v>
      </c>
      <c r="C1589" t="s">
        <v>20</v>
      </c>
      <c r="D1589" t="s">
        <v>21</v>
      </c>
      <c r="E1589" t="s">
        <v>5</v>
      </c>
      <c r="G1589" t="s">
        <v>22</v>
      </c>
      <c r="H1589">
        <v>1544578</v>
      </c>
      <c r="I1589">
        <v>1546245</v>
      </c>
      <c r="J1589" t="s">
        <v>23</v>
      </c>
      <c r="K1589" t="s">
        <v>5516</v>
      </c>
      <c r="L1589" t="s">
        <v>5516</v>
      </c>
      <c r="N1589" t="s">
        <v>36</v>
      </c>
      <c r="Q1589" t="s">
        <v>5514</v>
      </c>
      <c r="R1589">
        <v>1668</v>
      </c>
      <c r="S1589">
        <v>555</v>
      </c>
    </row>
    <row r="1590" spans="1:19">
      <c r="A1590" t="s">
        <v>26</v>
      </c>
      <c r="C1590" t="s">
        <v>20</v>
      </c>
      <c r="D1590" t="s">
        <v>21</v>
      </c>
      <c r="E1590" t="s">
        <v>5</v>
      </c>
      <c r="G1590" t="s">
        <v>22</v>
      </c>
      <c r="H1590">
        <v>1546388</v>
      </c>
      <c r="I1590">
        <v>1547050</v>
      </c>
      <c r="J1590" t="s">
        <v>23</v>
      </c>
      <c r="K1590" t="s">
        <v>5519</v>
      </c>
      <c r="L1590" t="s">
        <v>5519</v>
      </c>
      <c r="N1590" t="s">
        <v>5520</v>
      </c>
      <c r="Q1590" t="s">
        <v>5517</v>
      </c>
      <c r="R1590">
        <v>663</v>
      </c>
      <c r="S1590">
        <v>220</v>
      </c>
    </row>
    <row r="1591" spans="1:19">
      <c r="A1591" t="s">
        <v>26</v>
      </c>
      <c r="C1591" t="s">
        <v>20</v>
      </c>
      <c r="D1591" t="s">
        <v>21</v>
      </c>
      <c r="E1591" t="s">
        <v>5</v>
      </c>
      <c r="G1591" t="s">
        <v>22</v>
      </c>
      <c r="H1591">
        <v>1547071</v>
      </c>
      <c r="I1591">
        <v>1547973</v>
      </c>
      <c r="J1591" t="s">
        <v>23</v>
      </c>
      <c r="K1591" t="s">
        <v>5523</v>
      </c>
      <c r="L1591" t="s">
        <v>5523</v>
      </c>
      <c r="N1591" t="s">
        <v>5524</v>
      </c>
      <c r="Q1591" t="s">
        <v>5521</v>
      </c>
      <c r="R1591">
        <v>903</v>
      </c>
      <c r="S1591">
        <v>300</v>
      </c>
    </row>
    <row r="1592" spans="1:19">
      <c r="A1592" t="s">
        <v>26</v>
      </c>
      <c r="C1592" t="s">
        <v>20</v>
      </c>
      <c r="D1592" t="s">
        <v>21</v>
      </c>
      <c r="E1592" t="s">
        <v>5</v>
      </c>
      <c r="G1592" t="s">
        <v>22</v>
      </c>
      <c r="H1592">
        <v>1547951</v>
      </c>
      <c r="I1592">
        <v>1549999</v>
      </c>
      <c r="J1592" t="s">
        <v>23</v>
      </c>
      <c r="K1592" t="s">
        <v>5527</v>
      </c>
      <c r="L1592" t="s">
        <v>5527</v>
      </c>
      <c r="N1592" t="s">
        <v>5528</v>
      </c>
      <c r="Q1592" t="s">
        <v>5525</v>
      </c>
      <c r="R1592">
        <v>2049</v>
      </c>
      <c r="S1592">
        <v>682</v>
      </c>
    </row>
    <row r="1593" spans="1:19">
      <c r="A1593" t="s">
        <v>26</v>
      </c>
      <c r="C1593" t="s">
        <v>20</v>
      </c>
      <c r="D1593" t="s">
        <v>21</v>
      </c>
      <c r="E1593" t="s">
        <v>5</v>
      </c>
      <c r="G1593" t="s">
        <v>22</v>
      </c>
      <c r="H1593">
        <v>1550106</v>
      </c>
      <c r="I1593">
        <v>1550672</v>
      </c>
      <c r="J1593" t="s">
        <v>23</v>
      </c>
      <c r="K1593" t="s">
        <v>5531</v>
      </c>
      <c r="L1593" t="s">
        <v>5531</v>
      </c>
      <c r="N1593" t="s">
        <v>5532</v>
      </c>
      <c r="Q1593" t="s">
        <v>5529</v>
      </c>
      <c r="R1593">
        <v>567</v>
      </c>
      <c r="S1593">
        <v>188</v>
      </c>
    </row>
    <row r="1594" spans="1:19">
      <c r="A1594" t="s">
        <v>26</v>
      </c>
      <c r="C1594" t="s">
        <v>20</v>
      </c>
      <c r="D1594" t="s">
        <v>21</v>
      </c>
      <c r="E1594" t="s">
        <v>5</v>
      </c>
      <c r="G1594" t="s">
        <v>22</v>
      </c>
      <c r="H1594">
        <v>1550686</v>
      </c>
      <c r="I1594">
        <v>1551684</v>
      </c>
      <c r="J1594" t="s">
        <v>23</v>
      </c>
      <c r="K1594" t="s">
        <v>5535</v>
      </c>
      <c r="L1594" t="s">
        <v>5535</v>
      </c>
      <c r="N1594" t="s">
        <v>5536</v>
      </c>
      <c r="Q1594" t="s">
        <v>5533</v>
      </c>
      <c r="R1594">
        <v>999</v>
      </c>
      <c r="S1594">
        <v>332</v>
      </c>
    </row>
    <row r="1595" spans="1:19">
      <c r="A1595" t="s">
        <v>26</v>
      </c>
      <c r="C1595" t="s">
        <v>20</v>
      </c>
      <c r="D1595" t="s">
        <v>21</v>
      </c>
      <c r="E1595" t="s">
        <v>5</v>
      </c>
      <c r="G1595" t="s">
        <v>22</v>
      </c>
      <c r="H1595">
        <v>1551703</v>
      </c>
      <c r="I1595">
        <v>1552656</v>
      </c>
      <c r="J1595" t="s">
        <v>23</v>
      </c>
      <c r="K1595" t="s">
        <v>5539</v>
      </c>
      <c r="L1595" t="s">
        <v>5539</v>
      </c>
      <c r="N1595" t="s">
        <v>5540</v>
      </c>
      <c r="Q1595" t="s">
        <v>5537</v>
      </c>
      <c r="R1595">
        <v>954</v>
      </c>
      <c r="S1595">
        <v>317</v>
      </c>
    </row>
    <row r="1596" spans="1:19">
      <c r="A1596" t="s">
        <v>26</v>
      </c>
      <c r="C1596" t="s">
        <v>20</v>
      </c>
      <c r="D1596" t="s">
        <v>21</v>
      </c>
      <c r="E1596" t="s">
        <v>5</v>
      </c>
      <c r="G1596" t="s">
        <v>22</v>
      </c>
      <c r="H1596">
        <v>1552649</v>
      </c>
      <c r="I1596">
        <v>1553389</v>
      </c>
      <c r="J1596" t="s">
        <v>23</v>
      </c>
      <c r="K1596" t="s">
        <v>5543</v>
      </c>
      <c r="L1596" t="s">
        <v>5543</v>
      </c>
      <c r="N1596" t="s">
        <v>5544</v>
      </c>
      <c r="Q1596" t="s">
        <v>5541</v>
      </c>
      <c r="R1596">
        <v>741</v>
      </c>
      <c r="S1596">
        <v>246</v>
      </c>
    </row>
    <row r="1597" spans="1:19">
      <c r="A1597" t="s">
        <v>26</v>
      </c>
      <c r="C1597" t="s">
        <v>20</v>
      </c>
      <c r="D1597" t="s">
        <v>21</v>
      </c>
      <c r="E1597" t="s">
        <v>5</v>
      </c>
      <c r="G1597" t="s">
        <v>22</v>
      </c>
      <c r="H1597">
        <v>1553474</v>
      </c>
      <c r="I1597">
        <v>1553707</v>
      </c>
      <c r="J1597" t="s">
        <v>23</v>
      </c>
      <c r="K1597" t="s">
        <v>5547</v>
      </c>
      <c r="L1597" t="s">
        <v>5547</v>
      </c>
      <c r="N1597" t="s">
        <v>2496</v>
      </c>
      <c r="Q1597" t="s">
        <v>5545</v>
      </c>
      <c r="R1597">
        <v>234</v>
      </c>
      <c r="S1597">
        <v>77</v>
      </c>
    </row>
    <row r="1598" spans="1:19">
      <c r="A1598" t="s">
        <v>26</v>
      </c>
      <c r="C1598" t="s">
        <v>20</v>
      </c>
      <c r="D1598" t="s">
        <v>21</v>
      </c>
      <c r="E1598" t="s">
        <v>5</v>
      </c>
      <c r="G1598" t="s">
        <v>22</v>
      </c>
      <c r="H1598">
        <v>1553846</v>
      </c>
      <c r="I1598">
        <v>1554595</v>
      </c>
      <c r="J1598" t="s">
        <v>23</v>
      </c>
      <c r="K1598" t="s">
        <v>5550</v>
      </c>
      <c r="L1598" t="s">
        <v>5550</v>
      </c>
      <c r="N1598" t="s">
        <v>493</v>
      </c>
      <c r="Q1598" t="s">
        <v>5548</v>
      </c>
      <c r="R1598">
        <v>750</v>
      </c>
      <c r="S1598">
        <v>249</v>
      </c>
    </row>
    <row r="1599" spans="1:19">
      <c r="A1599" t="s">
        <v>26</v>
      </c>
      <c r="C1599" t="s">
        <v>20</v>
      </c>
      <c r="D1599" t="s">
        <v>21</v>
      </c>
      <c r="E1599" t="s">
        <v>5</v>
      </c>
      <c r="G1599" t="s">
        <v>22</v>
      </c>
      <c r="H1599">
        <v>1554697</v>
      </c>
      <c r="I1599">
        <v>1558257</v>
      </c>
      <c r="J1599" t="s">
        <v>23</v>
      </c>
      <c r="K1599" t="s">
        <v>5553</v>
      </c>
      <c r="L1599" t="s">
        <v>5553</v>
      </c>
      <c r="N1599" t="s">
        <v>5554</v>
      </c>
      <c r="Q1599" t="s">
        <v>5551</v>
      </c>
      <c r="R1599">
        <v>3561</v>
      </c>
      <c r="S1599">
        <v>1186</v>
      </c>
    </row>
    <row r="1600" spans="1:19">
      <c r="A1600" t="s">
        <v>26</v>
      </c>
      <c r="C1600" t="s">
        <v>20</v>
      </c>
      <c r="D1600" t="s">
        <v>21</v>
      </c>
      <c r="E1600" t="s">
        <v>5</v>
      </c>
      <c r="G1600" t="s">
        <v>22</v>
      </c>
      <c r="H1600">
        <v>1558277</v>
      </c>
      <c r="I1600">
        <v>1559266</v>
      </c>
      <c r="J1600" t="s">
        <v>23</v>
      </c>
      <c r="K1600" t="s">
        <v>5557</v>
      </c>
      <c r="L1600" t="s">
        <v>5557</v>
      </c>
      <c r="N1600" t="s">
        <v>5558</v>
      </c>
      <c r="Q1600" t="s">
        <v>5555</v>
      </c>
      <c r="R1600">
        <v>990</v>
      </c>
      <c r="S1600">
        <v>329</v>
      </c>
    </row>
    <row r="1601" spans="1:19">
      <c r="A1601" t="s">
        <v>26</v>
      </c>
      <c r="C1601" t="s">
        <v>20</v>
      </c>
      <c r="D1601" t="s">
        <v>21</v>
      </c>
      <c r="E1601" t="s">
        <v>5</v>
      </c>
      <c r="G1601" t="s">
        <v>22</v>
      </c>
      <c r="H1601">
        <v>1559350</v>
      </c>
      <c r="I1601">
        <v>1560120</v>
      </c>
      <c r="J1601" t="s">
        <v>23</v>
      </c>
      <c r="K1601" t="s">
        <v>5561</v>
      </c>
      <c r="L1601" t="s">
        <v>5561</v>
      </c>
      <c r="N1601" t="s">
        <v>1221</v>
      </c>
      <c r="Q1601" t="s">
        <v>5559</v>
      </c>
      <c r="R1601">
        <v>771</v>
      </c>
      <c r="S1601">
        <v>256</v>
      </c>
    </row>
    <row r="1602" spans="1:19">
      <c r="A1602" t="s">
        <v>26</v>
      </c>
      <c r="C1602" t="s">
        <v>20</v>
      </c>
      <c r="D1602" t="s">
        <v>21</v>
      </c>
      <c r="E1602" t="s">
        <v>5</v>
      </c>
      <c r="G1602" t="s">
        <v>22</v>
      </c>
      <c r="H1602">
        <v>1560242</v>
      </c>
      <c r="I1602">
        <v>1560574</v>
      </c>
      <c r="J1602" t="s">
        <v>23</v>
      </c>
      <c r="K1602" t="s">
        <v>5564</v>
      </c>
      <c r="L1602" t="s">
        <v>5564</v>
      </c>
      <c r="N1602" t="s">
        <v>2519</v>
      </c>
      <c r="Q1602" t="s">
        <v>5562</v>
      </c>
      <c r="R1602">
        <v>333</v>
      </c>
      <c r="S1602">
        <v>110</v>
      </c>
    </row>
    <row r="1603" spans="1:19">
      <c r="A1603" t="s">
        <v>26</v>
      </c>
      <c r="C1603" t="s">
        <v>20</v>
      </c>
      <c r="D1603" t="s">
        <v>21</v>
      </c>
      <c r="E1603" t="s">
        <v>5</v>
      </c>
      <c r="G1603" t="s">
        <v>22</v>
      </c>
      <c r="H1603">
        <v>1560588</v>
      </c>
      <c r="I1603">
        <v>1561928</v>
      </c>
      <c r="J1603" t="s">
        <v>23</v>
      </c>
      <c r="K1603" t="s">
        <v>5567</v>
      </c>
      <c r="L1603" t="s">
        <v>5567</v>
      </c>
      <c r="N1603" t="s">
        <v>5568</v>
      </c>
      <c r="Q1603" t="s">
        <v>5565</v>
      </c>
      <c r="R1603">
        <v>1341</v>
      </c>
      <c r="S1603">
        <v>446</v>
      </c>
    </row>
    <row r="1604" spans="1:19">
      <c r="A1604" t="s">
        <v>26</v>
      </c>
      <c r="C1604" t="s">
        <v>20</v>
      </c>
      <c r="D1604" t="s">
        <v>21</v>
      </c>
      <c r="E1604" t="s">
        <v>5</v>
      </c>
      <c r="G1604" t="s">
        <v>22</v>
      </c>
      <c r="H1604">
        <v>1562034</v>
      </c>
      <c r="I1604">
        <v>1562306</v>
      </c>
      <c r="J1604" t="s">
        <v>23</v>
      </c>
      <c r="K1604" t="s">
        <v>5571</v>
      </c>
      <c r="L1604" t="s">
        <v>5571</v>
      </c>
      <c r="N1604" t="s">
        <v>5572</v>
      </c>
      <c r="Q1604" t="s">
        <v>5569</v>
      </c>
      <c r="R1604">
        <v>273</v>
      </c>
      <c r="S1604">
        <v>90</v>
      </c>
    </row>
    <row r="1605" spans="1:19">
      <c r="A1605" t="s">
        <v>26</v>
      </c>
      <c r="C1605" t="s">
        <v>20</v>
      </c>
      <c r="D1605" t="s">
        <v>21</v>
      </c>
      <c r="E1605" t="s">
        <v>5</v>
      </c>
      <c r="G1605" t="s">
        <v>22</v>
      </c>
      <c r="H1605">
        <v>1562306</v>
      </c>
      <c r="I1605">
        <v>1562551</v>
      </c>
      <c r="J1605" t="s">
        <v>23</v>
      </c>
      <c r="K1605" t="s">
        <v>5575</v>
      </c>
      <c r="L1605" t="s">
        <v>5575</v>
      </c>
      <c r="N1605" t="s">
        <v>5576</v>
      </c>
      <c r="Q1605" t="s">
        <v>5573</v>
      </c>
      <c r="R1605">
        <v>246</v>
      </c>
      <c r="S1605">
        <v>81</v>
      </c>
    </row>
    <row r="1606" spans="1:19">
      <c r="A1606" t="s">
        <v>26</v>
      </c>
      <c r="C1606" t="s">
        <v>20</v>
      </c>
      <c r="D1606" t="s">
        <v>21</v>
      </c>
      <c r="E1606" t="s">
        <v>5</v>
      </c>
      <c r="G1606" t="s">
        <v>22</v>
      </c>
      <c r="H1606">
        <v>1562642</v>
      </c>
      <c r="I1606">
        <v>1563028</v>
      </c>
      <c r="J1606" t="s">
        <v>23</v>
      </c>
      <c r="K1606" t="s">
        <v>5579</v>
      </c>
      <c r="L1606" t="s">
        <v>5579</v>
      </c>
      <c r="N1606" t="s">
        <v>36</v>
      </c>
      <c r="Q1606" t="s">
        <v>5577</v>
      </c>
      <c r="R1606">
        <v>387</v>
      </c>
      <c r="S1606">
        <v>128</v>
      </c>
    </row>
    <row r="1607" spans="1:19">
      <c r="A1607" t="s">
        <v>26</v>
      </c>
      <c r="C1607" t="s">
        <v>20</v>
      </c>
      <c r="D1607" t="s">
        <v>21</v>
      </c>
      <c r="E1607" t="s">
        <v>5</v>
      </c>
      <c r="G1607" t="s">
        <v>22</v>
      </c>
      <c r="H1607">
        <v>1563033</v>
      </c>
      <c r="I1607">
        <v>1563557</v>
      </c>
      <c r="J1607" t="s">
        <v>23</v>
      </c>
      <c r="K1607" t="s">
        <v>5582</v>
      </c>
      <c r="L1607" t="s">
        <v>5582</v>
      </c>
      <c r="N1607" t="s">
        <v>5583</v>
      </c>
      <c r="Q1607" t="s">
        <v>5580</v>
      </c>
      <c r="R1607">
        <v>525</v>
      </c>
      <c r="S1607">
        <v>174</v>
      </c>
    </row>
    <row r="1608" spans="1:19">
      <c r="A1608" t="s">
        <v>26</v>
      </c>
      <c r="C1608" t="s">
        <v>20</v>
      </c>
      <c r="D1608" t="s">
        <v>21</v>
      </c>
      <c r="E1608" t="s">
        <v>5</v>
      </c>
      <c r="G1608" t="s">
        <v>22</v>
      </c>
      <c r="H1608">
        <v>1563554</v>
      </c>
      <c r="I1608">
        <v>1564285</v>
      </c>
      <c r="J1608" t="s">
        <v>23</v>
      </c>
      <c r="K1608" t="s">
        <v>5586</v>
      </c>
      <c r="L1608" t="s">
        <v>5586</v>
      </c>
      <c r="N1608" t="s">
        <v>5587</v>
      </c>
      <c r="Q1608" t="s">
        <v>5584</v>
      </c>
      <c r="R1608">
        <v>732</v>
      </c>
      <c r="S1608">
        <v>243</v>
      </c>
    </row>
    <row r="1609" spans="1:19">
      <c r="A1609" t="s">
        <v>26</v>
      </c>
      <c r="C1609" t="s">
        <v>20</v>
      </c>
      <c r="D1609" t="s">
        <v>21</v>
      </c>
      <c r="E1609" t="s">
        <v>5</v>
      </c>
      <c r="G1609" t="s">
        <v>22</v>
      </c>
      <c r="H1609">
        <v>1564426</v>
      </c>
      <c r="I1609">
        <v>1564773</v>
      </c>
      <c r="J1609" t="s">
        <v>23</v>
      </c>
      <c r="K1609" t="s">
        <v>5590</v>
      </c>
      <c r="L1609" t="s">
        <v>5590</v>
      </c>
      <c r="N1609" t="s">
        <v>5591</v>
      </c>
      <c r="Q1609" t="s">
        <v>5588</v>
      </c>
      <c r="R1609">
        <v>348</v>
      </c>
      <c r="S1609">
        <v>115</v>
      </c>
    </row>
    <row r="1610" spans="1:19">
      <c r="A1610" t="s">
        <v>26</v>
      </c>
      <c r="C1610" t="s">
        <v>20</v>
      </c>
      <c r="D1610" t="s">
        <v>21</v>
      </c>
      <c r="E1610" t="s">
        <v>5</v>
      </c>
      <c r="G1610" t="s">
        <v>22</v>
      </c>
      <c r="H1610">
        <v>1564916</v>
      </c>
      <c r="I1610">
        <v>1565764</v>
      </c>
      <c r="J1610" t="s">
        <v>23</v>
      </c>
      <c r="K1610" t="s">
        <v>5594</v>
      </c>
      <c r="L1610" t="s">
        <v>5594</v>
      </c>
      <c r="N1610" t="s">
        <v>5595</v>
      </c>
      <c r="Q1610" t="s">
        <v>5592</v>
      </c>
      <c r="R1610">
        <v>849</v>
      </c>
      <c r="S1610">
        <v>282</v>
      </c>
    </row>
    <row r="1611" spans="1:19">
      <c r="A1611" t="s">
        <v>26</v>
      </c>
      <c r="C1611" t="s">
        <v>20</v>
      </c>
      <c r="D1611" t="s">
        <v>21</v>
      </c>
      <c r="E1611" t="s">
        <v>5</v>
      </c>
      <c r="G1611" t="s">
        <v>22</v>
      </c>
      <c r="H1611">
        <v>1565837</v>
      </c>
      <c r="I1611">
        <v>1566604</v>
      </c>
      <c r="J1611" t="s">
        <v>23</v>
      </c>
      <c r="K1611" t="s">
        <v>5598</v>
      </c>
      <c r="L1611" t="s">
        <v>5598</v>
      </c>
      <c r="N1611" t="s">
        <v>5599</v>
      </c>
      <c r="Q1611" t="s">
        <v>5596</v>
      </c>
      <c r="R1611">
        <v>768</v>
      </c>
      <c r="S1611">
        <v>255</v>
      </c>
    </row>
    <row r="1612" spans="1:19">
      <c r="A1612" t="s">
        <v>26</v>
      </c>
      <c r="C1612" t="s">
        <v>20</v>
      </c>
      <c r="D1612" t="s">
        <v>21</v>
      </c>
      <c r="E1612" t="s">
        <v>5</v>
      </c>
      <c r="G1612" t="s">
        <v>22</v>
      </c>
      <c r="H1612">
        <v>1566621</v>
      </c>
      <c r="I1612">
        <v>1568324</v>
      </c>
      <c r="J1612" t="s">
        <v>23</v>
      </c>
      <c r="K1612" t="s">
        <v>5602</v>
      </c>
      <c r="L1612" t="s">
        <v>5602</v>
      </c>
      <c r="N1612" t="s">
        <v>36</v>
      </c>
      <c r="Q1612" t="s">
        <v>5600</v>
      </c>
      <c r="R1612">
        <v>1704</v>
      </c>
      <c r="S1612">
        <v>567</v>
      </c>
    </row>
    <row r="1613" spans="1:19">
      <c r="A1613" t="s">
        <v>26</v>
      </c>
      <c r="C1613" t="s">
        <v>20</v>
      </c>
      <c r="D1613" t="s">
        <v>21</v>
      </c>
      <c r="E1613" t="s">
        <v>5</v>
      </c>
      <c r="G1613" t="s">
        <v>22</v>
      </c>
      <c r="H1613">
        <v>1568321</v>
      </c>
      <c r="I1613">
        <v>1568602</v>
      </c>
      <c r="J1613" t="s">
        <v>23</v>
      </c>
      <c r="K1613" t="s">
        <v>5605</v>
      </c>
      <c r="L1613" t="s">
        <v>5605</v>
      </c>
      <c r="N1613" t="s">
        <v>36</v>
      </c>
      <c r="Q1613" t="s">
        <v>5603</v>
      </c>
      <c r="R1613">
        <v>282</v>
      </c>
      <c r="S1613">
        <v>93</v>
      </c>
    </row>
    <row r="1614" spans="1:19">
      <c r="A1614" t="s">
        <v>26</v>
      </c>
      <c r="C1614" t="s">
        <v>20</v>
      </c>
      <c r="D1614" t="s">
        <v>21</v>
      </c>
      <c r="E1614" t="s">
        <v>5</v>
      </c>
      <c r="G1614" t="s">
        <v>22</v>
      </c>
      <c r="H1614">
        <v>1568777</v>
      </c>
      <c r="I1614">
        <v>1569934</v>
      </c>
      <c r="J1614" t="s">
        <v>23</v>
      </c>
      <c r="K1614" t="s">
        <v>5608</v>
      </c>
      <c r="L1614" t="s">
        <v>5608</v>
      </c>
      <c r="N1614" t="s">
        <v>5609</v>
      </c>
      <c r="Q1614" t="s">
        <v>5606</v>
      </c>
      <c r="R1614">
        <v>1158</v>
      </c>
      <c r="S1614">
        <v>385</v>
      </c>
    </row>
    <row r="1615" spans="1:19">
      <c r="A1615" t="s">
        <v>26</v>
      </c>
      <c r="C1615" t="s">
        <v>20</v>
      </c>
      <c r="D1615" t="s">
        <v>21</v>
      </c>
      <c r="E1615" t="s">
        <v>5</v>
      </c>
      <c r="G1615" t="s">
        <v>22</v>
      </c>
      <c r="H1615">
        <v>1569963</v>
      </c>
      <c r="I1615">
        <v>1570865</v>
      </c>
      <c r="J1615" t="s">
        <v>23</v>
      </c>
      <c r="K1615" t="s">
        <v>5612</v>
      </c>
      <c r="L1615" t="s">
        <v>5612</v>
      </c>
      <c r="N1615" t="s">
        <v>5613</v>
      </c>
      <c r="Q1615" t="s">
        <v>5610</v>
      </c>
      <c r="R1615">
        <v>903</v>
      </c>
      <c r="S1615">
        <v>300</v>
      </c>
    </row>
    <row r="1616" spans="1:19">
      <c r="A1616" t="s">
        <v>26</v>
      </c>
      <c r="C1616" t="s">
        <v>20</v>
      </c>
      <c r="D1616" t="s">
        <v>21</v>
      </c>
      <c r="E1616" t="s">
        <v>5</v>
      </c>
      <c r="G1616" t="s">
        <v>22</v>
      </c>
      <c r="H1616">
        <v>1570930</v>
      </c>
      <c r="I1616">
        <v>1571829</v>
      </c>
      <c r="J1616" t="s">
        <v>23</v>
      </c>
      <c r="K1616" t="s">
        <v>5616</v>
      </c>
      <c r="L1616" t="s">
        <v>5616</v>
      </c>
      <c r="N1616" t="s">
        <v>5617</v>
      </c>
      <c r="Q1616" t="s">
        <v>5614</v>
      </c>
      <c r="R1616">
        <v>900</v>
      </c>
      <c r="S1616">
        <v>299</v>
      </c>
    </row>
    <row r="1617" spans="1:19">
      <c r="A1617" t="s">
        <v>26</v>
      </c>
      <c r="C1617" t="s">
        <v>20</v>
      </c>
      <c r="D1617" t="s">
        <v>21</v>
      </c>
      <c r="E1617" t="s">
        <v>5</v>
      </c>
      <c r="G1617" t="s">
        <v>22</v>
      </c>
      <c r="H1617">
        <v>1572011</v>
      </c>
      <c r="I1617">
        <v>1574086</v>
      </c>
      <c r="J1617" t="s">
        <v>23</v>
      </c>
      <c r="K1617" t="s">
        <v>5620</v>
      </c>
      <c r="L1617" t="s">
        <v>5620</v>
      </c>
      <c r="N1617" t="s">
        <v>5621</v>
      </c>
      <c r="Q1617" t="s">
        <v>5618</v>
      </c>
      <c r="R1617">
        <v>2076</v>
      </c>
      <c r="S1617">
        <v>691</v>
      </c>
    </row>
    <row r="1618" spans="1:19">
      <c r="A1618" t="s">
        <v>26</v>
      </c>
      <c r="C1618" t="s">
        <v>20</v>
      </c>
      <c r="D1618" t="s">
        <v>21</v>
      </c>
      <c r="E1618" t="s">
        <v>5</v>
      </c>
      <c r="G1618" t="s">
        <v>22</v>
      </c>
      <c r="H1618">
        <v>1574151</v>
      </c>
      <c r="I1618">
        <v>1575458</v>
      </c>
      <c r="J1618" t="s">
        <v>23</v>
      </c>
      <c r="K1618" t="s">
        <v>5624</v>
      </c>
      <c r="L1618" t="s">
        <v>5624</v>
      </c>
      <c r="N1618" t="s">
        <v>5625</v>
      </c>
      <c r="Q1618" t="s">
        <v>5622</v>
      </c>
      <c r="R1618">
        <v>1308</v>
      </c>
      <c r="S1618">
        <v>435</v>
      </c>
    </row>
    <row r="1619" spans="1:19">
      <c r="A1619" t="s">
        <v>26</v>
      </c>
      <c r="C1619" t="s">
        <v>20</v>
      </c>
      <c r="D1619" t="s">
        <v>21</v>
      </c>
      <c r="E1619" t="s">
        <v>5</v>
      </c>
      <c r="G1619" t="s">
        <v>22</v>
      </c>
      <c r="H1619">
        <v>1575528</v>
      </c>
      <c r="I1619">
        <v>1576445</v>
      </c>
      <c r="J1619" t="s">
        <v>23</v>
      </c>
      <c r="K1619" t="s">
        <v>5628</v>
      </c>
      <c r="L1619" t="s">
        <v>5628</v>
      </c>
      <c r="N1619" t="s">
        <v>5629</v>
      </c>
      <c r="Q1619" t="s">
        <v>5626</v>
      </c>
      <c r="R1619">
        <v>918</v>
      </c>
      <c r="S1619">
        <v>305</v>
      </c>
    </row>
    <row r="1620" spans="1:19">
      <c r="A1620" t="s">
        <v>26</v>
      </c>
      <c r="C1620" t="s">
        <v>20</v>
      </c>
      <c r="D1620" t="s">
        <v>21</v>
      </c>
      <c r="E1620" t="s">
        <v>5</v>
      </c>
      <c r="G1620" t="s">
        <v>22</v>
      </c>
      <c r="H1620">
        <v>1576461</v>
      </c>
      <c r="I1620">
        <v>1577006</v>
      </c>
      <c r="J1620" t="s">
        <v>23</v>
      </c>
      <c r="K1620" t="s">
        <v>5632</v>
      </c>
      <c r="L1620" t="s">
        <v>5632</v>
      </c>
      <c r="N1620" t="s">
        <v>5633</v>
      </c>
      <c r="Q1620" t="s">
        <v>5630</v>
      </c>
      <c r="R1620">
        <v>546</v>
      </c>
      <c r="S1620">
        <v>181</v>
      </c>
    </row>
    <row r="1621" spans="1:19">
      <c r="A1621" t="s">
        <v>26</v>
      </c>
      <c r="C1621" t="s">
        <v>20</v>
      </c>
      <c r="D1621" t="s">
        <v>21</v>
      </c>
      <c r="E1621" t="s">
        <v>5</v>
      </c>
      <c r="G1621" t="s">
        <v>22</v>
      </c>
      <c r="H1621">
        <v>1577023</v>
      </c>
      <c r="I1621">
        <v>1578426</v>
      </c>
      <c r="J1621" t="s">
        <v>23</v>
      </c>
      <c r="K1621" t="s">
        <v>5636</v>
      </c>
      <c r="L1621" t="s">
        <v>5636</v>
      </c>
      <c r="N1621" t="s">
        <v>5637</v>
      </c>
      <c r="Q1621" t="s">
        <v>5634</v>
      </c>
      <c r="R1621">
        <v>1404</v>
      </c>
      <c r="S1621">
        <v>467</v>
      </c>
    </row>
    <row r="1622" spans="1:19">
      <c r="A1622" t="s">
        <v>26</v>
      </c>
      <c r="C1622" t="s">
        <v>20</v>
      </c>
      <c r="D1622" t="s">
        <v>21</v>
      </c>
      <c r="E1622" t="s">
        <v>5</v>
      </c>
      <c r="G1622" t="s">
        <v>22</v>
      </c>
      <c r="H1622">
        <v>1578464</v>
      </c>
      <c r="I1622">
        <v>1579243</v>
      </c>
      <c r="J1622" t="s">
        <v>23</v>
      </c>
      <c r="K1622" t="s">
        <v>5640</v>
      </c>
      <c r="L1622" t="s">
        <v>5640</v>
      </c>
      <c r="N1622" t="s">
        <v>5641</v>
      </c>
      <c r="Q1622" t="s">
        <v>5638</v>
      </c>
      <c r="R1622">
        <v>780</v>
      </c>
      <c r="S1622">
        <v>259</v>
      </c>
    </row>
    <row r="1623" spans="1:19">
      <c r="A1623" t="s">
        <v>26</v>
      </c>
      <c r="C1623" t="s">
        <v>20</v>
      </c>
      <c r="D1623" t="s">
        <v>21</v>
      </c>
      <c r="E1623" t="s">
        <v>5</v>
      </c>
      <c r="G1623" t="s">
        <v>22</v>
      </c>
      <c r="H1623">
        <v>1579597</v>
      </c>
      <c r="I1623">
        <v>1579986</v>
      </c>
      <c r="J1623" t="s">
        <v>23</v>
      </c>
      <c r="K1623" t="s">
        <v>5644</v>
      </c>
      <c r="L1623" t="s">
        <v>5644</v>
      </c>
      <c r="N1623" t="s">
        <v>5645</v>
      </c>
      <c r="Q1623" t="s">
        <v>5642</v>
      </c>
      <c r="R1623">
        <v>390</v>
      </c>
      <c r="S1623">
        <v>129</v>
      </c>
    </row>
    <row r="1624" spans="1:19">
      <c r="A1624" t="s">
        <v>26</v>
      </c>
      <c r="C1624" t="s">
        <v>20</v>
      </c>
      <c r="D1624" t="s">
        <v>21</v>
      </c>
      <c r="E1624" t="s">
        <v>5</v>
      </c>
      <c r="G1624" t="s">
        <v>22</v>
      </c>
      <c r="H1624">
        <v>1579986</v>
      </c>
      <c r="I1624">
        <v>1580438</v>
      </c>
      <c r="J1624" t="s">
        <v>23</v>
      </c>
      <c r="K1624" t="s">
        <v>5648</v>
      </c>
      <c r="L1624" t="s">
        <v>5648</v>
      </c>
      <c r="N1624" t="s">
        <v>5649</v>
      </c>
      <c r="Q1624" t="s">
        <v>5646</v>
      </c>
      <c r="R1624">
        <v>453</v>
      </c>
      <c r="S1624">
        <v>150</v>
      </c>
    </row>
    <row r="1625" spans="1:19">
      <c r="A1625" t="s">
        <v>26</v>
      </c>
      <c r="C1625" t="s">
        <v>20</v>
      </c>
      <c r="D1625" t="s">
        <v>21</v>
      </c>
      <c r="E1625" t="s">
        <v>5</v>
      </c>
      <c r="G1625" t="s">
        <v>22</v>
      </c>
      <c r="H1625">
        <v>1580449</v>
      </c>
      <c r="I1625">
        <v>1580769</v>
      </c>
      <c r="J1625" t="s">
        <v>23</v>
      </c>
      <c r="K1625" t="s">
        <v>5652</v>
      </c>
      <c r="L1625" t="s">
        <v>5652</v>
      </c>
      <c r="N1625" t="s">
        <v>5653</v>
      </c>
      <c r="Q1625" t="s">
        <v>5650</v>
      </c>
      <c r="R1625">
        <v>321</v>
      </c>
      <c r="S1625">
        <v>106</v>
      </c>
    </row>
    <row r="1626" spans="1:19">
      <c r="A1626" t="s">
        <v>26</v>
      </c>
      <c r="C1626" t="s">
        <v>20</v>
      </c>
      <c r="D1626" t="s">
        <v>21</v>
      </c>
      <c r="E1626" t="s">
        <v>5</v>
      </c>
      <c r="G1626" t="s">
        <v>22</v>
      </c>
      <c r="H1626">
        <v>1580812</v>
      </c>
      <c r="I1626">
        <v>1582422</v>
      </c>
      <c r="J1626" t="s">
        <v>23</v>
      </c>
      <c r="K1626" t="s">
        <v>5656</v>
      </c>
      <c r="L1626" t="s">
        <v>5656</v>
      </c>
      <c r="N1626" t="s">
        <v>5657</v>
      </c>
      <c r="Q1626" t="s">
        <v>5654</v>
      </c>
      <c r="R1626">
        <v>1611</v>
      </c>
      <c r="S1626">
        <v>536</v>
      </c>
    </row>
    <row r="1627" spans="1:19">
      <c r="A1627" t="s">
        <v>26</v>
      </c>
      <c r="C1627" t="s">
        <v>20</v>
      </c>
      <c r="D1627" t="s">
        <v>21</v>
      </c>
      <c r="E1627" t="s">
        <v>5</v>
      </c>
      <c r="G1627" t="s">
        <v>22</v>
      </c>
      <c r="H1627">
        <v>1582435</v>
      </c>
      <c r="I1627">
        <v>1583451</v>
      </c>
      <c r="J1627" t="s">
        <v>23</v>
      </c>
      <c r="K1627" t="s">
        <v>5660</v>
      </c>
      <c r="L1627" t="s">
        <v>5660</v>
      </c>
      <c r="N1627" t="s">
        <v>5661</v>
      </c>
      <c r="Q1627" t="s">
        <v>5658</v>
      </c>
      <c r="R1627">
        <v>1017</v>
      </c>
      <c r="S1627">
        <v>338</v>
      </c>
    </row>
    <row r="1628" spans="1:19">
      <c r="A1628" t="s">
        <v>26</v>
      </c>
      <c r="C1628" t="s">
        <v>20</v>
      </c>
      <c r="D1628" t="s">
        <v>21</v>
      </c>
      <c r="E1628" t="s">
        <v>5</v>
      </c>
      <c r="G1628" t="s">
        <v>22</v>
      </c>
      <c r="H1628">
        <v>1583444</v>
      </c>
      <c r="I1628">
        <v>1584199</v>
      </c>
      <c r="J1628" t="s">
        <v>23</v>
      </c>
      <c r="K1628" t="s">
        <v>5664</v>
      </c>
      <c r="L1628" t="s">
        <v>5664</v>
      </c>
      <c r="N1628" t="s">
        <v>5665</v>
      </c>
      <c r="Q1628" t="s">
        <v>5662</v>
      </c>
      <c r="R1628">
        <v>756</v>
      </c>
      <c r="S1628">
        <v>251</v>
      </c>
    </row>
    <row r="1629" spans="1:19">
      <c r="A1629" t="s">
        <v>26</v>
      </c>
      <c r="C1629" t="s">
        <v>20</v>
      </c>
      <c r="D1629" t="s">
        <v>21</v>
      </c>
      <c r="E1629" t="s">
        <v>5</v>
      </c>
      <c r="G1629" t="s">
        <v>22</v>
      </c>
      <c r="H1629">
        <v>1584196</v>
      </c>
      <c r="I1629">
        <v>1585512</v>
      </c>
      <c r="J1629" t="s">
        <v>23</v>
      </c>
      <c r="K1629" t="s">
        <v>5668</v>
      </c>
      <c r="L1629" t="s">
        <v>5668</v>
      </c>
      <c r="N1629" t="s">
        <v>5669</v>
      </c>
      <c r="Q1629" t="s">
        <v>5666</v>
      </c>
      <c r="R1629">
        <v>1317</v>
      </c>
      <c r="S1629">
        <v>438</v>
      </c>
    </row>
    <row r="1630" spans="1:19">
      <c r="A1630" t="s">
        <v>26</v>
      </c>
      <c r="C1630" t="s">
        <v>20</v>
      </c>
      <c r="D1630" t="s">
        <v>21</v>
      </c>
      <c r="E1630" t="s">
        <v>5</v>
      </c>
      <c r="G1630" t="s">
        <v>22</v>
      </c>
      <c r="H1630">
        <v>1585518</v>
      </c>
      <c r="I1630">
        <v>1585961</v>
      </c>
      <c r="J1630" t="s">
        <v>23</v>
      </c>
      <c r="K1630" t="s">
        <v>5672</v>
      </c>
      <c r="L1630" t="s">
        <v>5672</v>
      </c>
      <c r="N1630" t="s">
        <v>5673</v>
      </c>
      <c r="Q1630" t="s">
        <v>5670</v>
      </c>
      <c r="R1630">
        <v>444</v>
      </c>
      <c r="S1630">
        <v>147</v>
      </c>
    </row>
    <row r="1631" spans="1:19">
      <c r="A1631" t="s">
        <v>26</v>
      </c>
      <c r="C1631" t="s">
        <v>20</v>
      </c>
      <c r="D1631" t="s">
        <v>21</v>
      </c>
      <c r="E1631" t="s">
        <v>5</v>
      </c>
      <c r="G1631" t="s">
        <v>22</v>
      </c>
      <c r="H1631">
        <v>1585973</v>
      </c>
      <c r="I1631">
        <v>1586587</v>
      </c>
      <c r="J1631" t="s">
        <v>23</v>
      </c>
      <c r="K1631" t="s">
        <v>5676</v>
      </c>
      <c r="L1631" t="s">
        <v>5676</v>
      </c>
      <c r="N1631" t="s">
        <v>36</v>
      </c>
      <c r="Q1631" t="s">
        <v>5674</v>
      </c>
      <c r="R1631">
        <v>615</v>
      </c>
      <c r="S1631">
        <v>204</v>
      </c>
    </row>
    <row r="1632" spans="1:19">
      <c r="A1632" t="s">
        <v>26</v>
      </c>
      <c r="C1632" t="s">
        <v>20</v>
      </c>
      <c r="D1632" t="s">
        <v>21</v>
      </c>
      <c r="E1632" t="s">
        <v>5</v>
      </c>
      <c r="G1632" t="s">
        <v>22</v>
      </c>
      <c r="H1632">
        <v>1586594</v>
      </c>
      <c r="I1632">
        <v>1587937</v>
      </c>
      <c r="J1632" t="s">
        <v>23</v>
      </c>
      <c r="K1632" t="s">
        <v>5679</v>
      </c>
      <c r="L1632" t="s">
        <v>5679</v>
      </c>
      <c r="N1632" t="s">
        <v>5680</v>
      </c>
      <c r="Q1632" t="s">
        <v>5677</v>
      </c>
      <c r="R1632">
        <v>1344</v>
      </c>
      <c r="S1632">
        <v>447</v>
      </c>
    </row>
    <row r="1633" spans="1:19">
      <c r="A1633" t="s">
        <v>26</v>
      </c>
      <c r="C1633" t="s">
        <v>20</v>
      </c>
      <c r="D1633" t="s">
        <v>21</v>
      </c>
      <c r="E1633" t="s">
        <v>5</v>
      </c>
      <c r="G1633" t="s">
        <v>22</v>
      </c>
      <c r="H1633">
        <v>1587938</v>
      </c>
      <c r="I1633">
        <v>1588378</v>
      </c>
      <c r="J1633" t="s">
        <v>23</v>
      </c>
      <c r="K1633" t="s">
        <v>5683</v>
      </c>
      <c r="L1633" t="s">
        <v>5683</v>
      </c>
      <c r="N1633" t="s">
        <v>5684</v>
      </c>
      <c r="Q1633" t="s">
        <v>5681</v>
      </c>
      <c r="R1633">
        <v>441</v>
      </c>
      <c r="S1633">
        <v>146</v>
      </c>
    </row>
    <row r="1634" spans="1:19">
      <c r="A1634" t="s">
        <v>26</v>
      </c>
      <c r="C1634" t="s">
        <v>20</v>
      </c>
      <c r="D1634" t="s">
        <v>21</v>
      </c>
      <c r="E1634" t="s">
        <v>5</v>
      </c>
      <c r="G1634" t="s">
        <v>22</v>
      </c>
      <c r="H1634">
        <v>1588403</v>
      </c>
      <c r="I1634">
        <v>1589179</v>
      </c>
      <c r="J1634" t="s">
        <v>23</v>
      </c>
      <c r="K1634" t="s">
        <v>5687</v>
      </c>
      <c r="L1634" t="s">
        <v>5687</v>
      </c>
      <c r="N1634" t="s">
        <v>5688</v>
      </c>
      <c r="Q1634" t="s">
        <v>5685</v>
      </c>
      <c r="R1634">
        <v>777</v>
      </c>
      <c r="S1634">
        <v>258</v>
      </c>
    </row>
    <row r="1635" spans="1:19">
      <c r="A1635" t="s">
        <v>26</v>
      </c>
      <c r="C1635" t="s">
        <v>20</v>
      </c>
      <c r="D1635" t="s">
        <v>21</v>
      </c>
      <c r="E1635" t="s">
        <v>5</v>
      </c>
      <c r="G1635" t="s">
        <v>22</v>
      </c>
      <c r="H1635">
        <v>1589219</v>
      </c>
      <c r="I1635">
        <v>1589434</v>
      </c>
      <c r="J1635" t="s">
        <v>23</v>
      </c>
      <c r="K1635" t="s">
        <v>5691</v>
      </c>
      <c r="L1635" t="s">
        <v>5691</v>
      </c>
      <c r="N1635" t="s">
        <v>36</v>
      </c>
      <c r="Q1635" t="s">
        <v>5689</v>
      </c>
      <c r="R1635">
        <v>216</v>
      </c>
      <c r="S1635">
        <v>71</v>
      </c>
    </row>
    <row r="1636" spans="1:19">
      <c r="A1636" t="s">
        <v>26</v>
      </c>
      <c r="C1636" t="s">
        <v>20</v>
      </c>
      <c r="D1636" t="s">
        <v>21</v>
      </c>
      <c r="E1636" t="s">
        <v>5</v>
      </c>
      <c r="G1636" t="s">
        <v>22</v>
      </c>
      <c r="H1636">
        <v>1589431</v>
      </c>
      <c r="I1636">
        <v>1589850</v>
      </c>
      <c r="J1636" t="s">
        <v>23</v>
      </c>
      <c r="K1636" t="s">
        <v>5694</v>
      </c>
      <c r="L1636" t="s">
        <v>5694</v>
      </c>
      <c r="N1636" t="s">
        <v>5695</v>
      </c>
      <c r="Q1636" t="s">
        <v>5692</v>
      </c>
      <c r="R1636">
        <v>420</v>
      </c>
      <c r="S1636">
        <v>139</v>
      </c>
    </row>
    <row r="1637" spans="1:19">
      <c r="A1637" t="s">
        <v>26</v>
      </c>
      <c r="C1637" t="s">
        <v>20</v>
      </c>
      <c r="D1637" t="s">
        <v>21</v>
      </c>
      <c r="E1637" t="s">
        <v>5</v>
      </c>
      <c r="G1637" t="s">
        <v>22</v>
      </c>
      <c r="H1637">
        <v>1589884</v>
      </c>
      <c r="I1637">
        <v>1590882</v>
      </c>
      <c r="J1637" t="s">
        <v>23</v>
      </c>
      <c r="K1637" t="s">
        <v>5698</v>
      </c>
      <c r="L1637" t="s">
        <v>5698</v>
      </c>
      <c r="N1637" t="s">
        <v>5699</v>
      </c>
      <c r="Q1637" t="s">
        <v>5696</v>
      </c>
      <c r="R1637">
        <v>999</v>
      </c>
      <c r="S1637">
        <v>332</v>
      </c>
    </row>
    <row r="1638" spans="1:19">
      <c r="A1638" t="s">
        <v>26</v>
      </c>
      <c r="C1638" t="s">
        <v>20</v>
      </c>
      <c r="D1638" t="s">
        <v>21</v>
      </c>
      <c r="E1638" t="s">
        <v>5</v>
      </c>
      <c r="G1638" t="s">
        <v>22</v>
      </c>
      <c r="H1638">
        <v>1590872</v>
      </c>
      <c r="I1638">
        <v>1592008</v>
      </c>
      <c r="J1638" t="s">
        <v>23</v>
      </c>
      <c r="K1638" t="s">
        <v>5702</v>
      </c>
      <c r="L1638" t="s">
        <v>5702</v>
      </c>
      <c r="N1638" t="s">
        <v>5703</v>
      </c>
      <c r="Q1638" t="s">
        <v>5700</v>
      </c>
      <c r="R1638">
        <v>1137</v>
      </c>
      <c r="S1638">
        <v>378</v>
      </c>
    </row>
    <row r="1639" spans="1:19">
      <c r="A1639" t="s">
        <v>26</v>
      </c>
      <c r="C1639" t="s">
        <v>20</v>
      </c>
      <c r="D1639" t="s">
        <v>21</v>
      </c>
      <c r="E1639" t="s">
        <v>5</v>
      </c>
      <c r="G1639" t="s">
        <v>22</v>
      </c>
      <c r="H1639">
        <v>1592035</v>
      </c>
      <c r="I1639">
        <v>1592397</v>
      </c>
      <c r="J1639" t="s">
        <v>23</v>
      </c>
      <c r="K1639" t="s">
        <v>5706</v>
      </c>
      <c r="L1639" t="s">
        <v>5706</v>
      </c>
      <c r="N1639" t="s">
        <v>2722</v>
      </c>
      <c r="Q1639" t="s">
        <v>5704</v>
      </c>
      <c r="R1639">
        <v>363</v>
      </c>
      <c r="S1639">
        <v>120</v>
      </c>
    </row>
    <row r="1640" spans="1:19">
      <c r="A1640" t="s">
        <v>26</v>
      </c>
      <c r="C1640" t="s">
        <v>20</v>
      </c>
      <c r="D1640" t="s">
        <v>21</v>
      </c>
      <c r="E1640" t="s">
        <v>5</v>
      </c>
      <c r="G1640" t="s">
        <v>22</v>
      </c>
      <c r="H1640">
        <v>1592412</v>
      </c>
      <c r="I1640">
        <v>1593065</v>
      </c>
      <c r="J1640" t="s">
        <v>23</v>
      </c>
      <c r="K1640" t="s">
        <v>5709</v>
      </c>
      <c r="L1640" t="s">
        <v>5709</v>
      </c>
      <c r="N1640" t="s">
        <v>5710</v>
      </c>
      <c r="Q1640" t="s">
        <v>5707</v>
      </c>
      <c r="R1640">
        <v>654</v>
      </c>
      <c r="S1640">
        <v>217</v>
      </c>
    </row>
    <row r="1641" spans="1:19">
      <c r="A1641" t="s">
        <v>26</v>
      </c>
      <c r="C1641" t="s">
        <v>20</v>
      </c>
      <c r="D1641" t="s">
        <v>21</v>
      </c>
      <c r="E1641" t="s">
        <v>5</v>
      </c>
      <c r="G1641" t="s">
        <v>22</v>
      </c>
      <c r="H1641">
        <v>1593058</v>
      </c>
      <c r="I1641">
        <v>1593723</v>
      </c>
      <c r="J1641" t="s">
        <v>23</v>
      </c>
      <c r="K1641" t="s">
        <v>5713</v>
      </c>
      <c r="L1641" t="s">
        <v>5713</v>
      </c>
      <c r="N1641" t="s">
        <v>5714</v>
      </c>
      <c r="Q1641" t="s">
        <v>5711</v>
      </c>
      <c r="R1641">
        <v>666</v>
      </c>
      <c r="S1641">
        <v>221</v>
      </c>
    </row>
    <row r="1642" spans="1:19">
      <c r="A1642" t="s">
        <v>26</v>
      </c>
      <c r="C1642" t="s">
        <v>20</v>
      </c>
      <c r="D1642" t="s">
        <v>21</v>
      </c>
      <c r="E1642" t="s">
        <v>5</v>
      </c>
      <c r="G1642" t="s">
        <v>22</v>
      </c>
      <c r="H1642">
        <v>1593738</v>
      </c>
      <c r="I1642">
        <v>1594007</v>
      </c>
      <c r="J1642" t="s">
        <v>23</v>
      </c>
      <c r="K1642" t="s">
        <v>5717</v>
      </c>
      <c r="L1642" t="s">
        <v>5717</v>
      </c>
      <c r="N1642" t="s">
        <v>5718</v>
      </c>
      <c r="Q1642" t="s">
        <v>5715</v>
      </c>
      <c r="R1642">
        <v>270</v>
      </c>
      <c r="S1642">
        <v>89</v>
      </c>
    </row>
    <row r="1643" spans="1:19">
      <c r="A1643" t="s">
        <v>26</v>
      </c>
      <c r="C1643" t="s">
        <v>20</v>
      </c>
      <c r="D1643" t="s">
        <v>21</v>
      </c>
      <c r="E1643" t="s">
        <v>5</v>
      </c>
      <c r="G1643" t="s">
        <v>22</v>
      </c>
      <c r="H1643">
        <v>1594014</v>
      </c>
      <c r="I1643">
        <v>1594793</v>
      </c>
      <c r="J1643" t="s">
        <v>23</v>
      </c>
      <c r="K1643" t="s">
        <v>5721</v>
      </c>
      <c r="L1643" t="s">
        <v>5721</v>
      </c>
      <c r="N1643" t="s">
        <v>5722</v>
      </c>
      <c r="Q1643" t="s">
        <v>5719</v>
      </c>
      <c r="R1643">
        <v>780</v>
      </c>
      <c r="S1643">
        <v>259</v>
      </c>
    </row>
    <row r="1644" spans="1:19">
      <c r="A1644" t="s">
        <v>26</v>
      </c>
      <c r="C1644" t="s">
        <v>20</v>
      </c>
      <c r="D1644" t="s">
        <v>21</v>
      </c>
      <c r="E1644" t="s">
        <v>5</v>
      </c>
      <c r="G1644" t="s">
        <v>22</v>
      </c>
      <c r="H1644">
        <v>1594793</v>
      </c>
      <c r="I1644">
        <v>1595872</v>
      </c>
      <c r="J1644" t="s">
        <v>23</v>
      </c>
      <c r="K1644" t="s">
        <v>5725</v>
      </c>
      <c r="L1644" t="s">
        <v>5725</v>
      </c>
      <c r="N1644" t="s">
        <v>5726</v>
      </c>
      <c r="Q1644" t="s">
        <v>5723</v>
      </c>
      <c r="R1644">
        <v>1080</v>
      </c>
      <c r="S1644">
        <v>359</v>
      </c>
    </row>
    <row r="1645" spans="1:19">
      <c r="A1645" t="s">
        <v>26</v>
      </c>
      <c r="C1645" t="s">
        <v>20</v>
      </c>
      <c r="D1645" t="s">
        <v>21</v>
      </c>
      <c r="E1645" t="s">
        <v>5</v>
      </c>
      <c r="G1645" t="s">
        <v>22</v>
      </c>
      <c r="H1645">
        <v>1595906</v>
      </c>
      <c r="I1645">
        <v>1597939</v>
      </c>
      <c r="J1645" t="s">
        <v>23</v>
      </c>
      <c r="K1645" t="s">
        <v>5729</v>
      </c>
      <c r="L1645" t="s">
        <v>5729</v>
      </c>
      <c r="N1645" t="s">
        <v>5730</v>
      </c>
      <c r="Q1645" t="s">
        <v>5727</v>
      </c>
      <c r="R1645">
        <v>2034</v>
      </c>
      <c r="S1645">
        <v>677</v>
      </c>
    </row>
    <row r="1646" spans="1:19">
      <c r="A1646" t="s">
        <v>26</v>
      </c>
      <c r="C1646" t="s">
        <v>20</v>
      </c>
      <c r="D1646" t="s">
        <v>21</v>
      </c>
      <c r="E1646" t="s">
        <v>5</v>
      </c>
      <c r="G1646" t="s">
        <v>22</v>
      </c>
      <c r="H1646">
        <v>1597939</v>
      </c>
      <c r="I1646">
        <v>1599030</v>
      </c>
      <c r="J1646" t="s">
        <v>23</v>
      </c>
      <c r="K1646" t="s">
        <v>5733</v>
      </c>
      <c r="L1646" t="s">
        <v>5733</v>
      </c>
      <c r="N1646" t="s">
        <v>5734</v>
      </c>
      <c r="Q1646" t="s">
        <v>5731</v>
      </c>
      <c r="R1646">
        <v>1092</v>
      </c>
      <c r="S1646">
        <v>363</v>
      </c>
    </row>
    <row r="1647" spans="1:19">
      <c r="A1647" t="s">
        <v>26</v>
      </c>
      <c r="C1647" t="s">
        <v>20</v>
      </c>
      <c r="D1647" t="s">
        <v>21</v>
      </c>
      <c r="E1647" t="s">
        <v>5</v>
      </c>
      <c r="G1647" t="s">
        <v>22</v>
      </c>
      <c r="H1647">
        <v>1599027</v>
      </c>
      <c r="I1647">
        <v>1599920</v>
      </c>
      <c r="J1647" t="s">
        <v>23</v>
      </c>
      <c r="K1647" t="s">
        <v>5737</v>
      </c>
      <c r="L1647" t="s">
        <v>5737</v>
      </c>
      <c r="N1647" t="s">
        <v>36</v>
      </c>
      <c r="Q1647" t="s">
        <v>5735</v>
      </c>
      <c r="R1647">
        <v>894</v>
      </c>
      <c r="S1647">
        <v>297</v>
      </c>
    </row>
    <row r="1648" spans="1:19">
      <c r="A1648" t="s">
        <v>26</v>
      </c>
      <c r="C1648" t="s">
        <v>20</v>
      </c>
      <c r="D1648" t="s">
        <v>21</v>
      </c>
      <c r="E1648" t="s">
        <v>5</v>
      </c>
      <c r="G1648" t="s">
        <v>22</v>
      </c>
      <c r="H1648">
        <v>1599917</v>
      </c>
      <c r="I1648">
        <v>1600984</v>
      </c>
      <c r="J1648" t="s">
        <v>23</v>
      </c>
      <c r="K1648" t="s">
        <v>5740</v>
      </c>
      <c r="L1648" t="s">
        <v>5740</v>
      </c>
      <c r="N1648" t="s">
        <v>5741</v>
      </c>
      <c r="Q1648" t="s">
        <v>5738</v>
      </c>
      <c r="R1648">
        <v>1068</v>
      </c>
      <c r="S1648">
        <v>355</v>
      </c>
    </row>
    <row r="1649" spans="1:19">
      <c r="A1649" t="s">
        <v>26</v>
      </c>
      <c r="C1649" t="s">
        <v>20</v>
      </c>
      <c r="D1649" t="s">
        <v>21</v>
      </c>
      <c r="E1649" t="s">
        <v>5</v>
      </c>
      <c r="G1649" t="s">
        <v>22</v>
      </c>
      <c r="H1649">
        <v>1600990</v>
      </c>
      <c r="I1649">
        <v>1603008</v>
      </c>
      <c r="J1649" t="s">
        <v>23</v>
      </c>
      <c r="K1649" t="s">
        <v>5744</v>
      </c>
      <c r="L1649" t="s">
        <v>5744</v>
      </c>
      <c r="N1649" t="s">
        <v>5745</v>
      </c>
      <c r="Q1649" t="s">
        <v>5742</v>
      </c>
      <c r="R1649">
        <v>2019</v>
      </c>
      <c r="S1649">
        <v>672</v>
      </c>
    </row>
    <row r="1650" spans="1:19">
      <c r="A1650" t="s">
        <v>26</v>
      </c>
      <c r="C1650" t="s">
        <v>20</v>
      </c>
      <c r="D1650" t="s">
        <v>21</v>
      </c>
      <c r="E1650" t="s">
        <v>5</v>
      </c>
      <c r="G1650" t="s">
        <v>22</v>
      </c>
      <c r="H1650">
        <v>1603031</v>
      </c>
      <c r="I1650">
        <v>1603504</v>
      </c>
      <c r="J1650" t="s">
        <v>23</v>
      </c>
      <c r="K1650" t="s">
        <v>5748</v>
      </c>
      <c r="L1650" t="s">
        <v>5748</v>
      </c>
      <c r="N1650" t="s">
        <v>5749</v>
      </c>
      <c r="Q1650" t="s">
        <v>5746</v>
      </c>
      <c r="R1650">
        <v>474</v>
      </c>
      <c r="S1650">
        <v>157</v>
      </c>
    </row>
    <row r="1651" spans="1:19">
      <c r="A1651" t="s">
        <v>26</v>
      </c>
      <c r="C1651" t="s">
        <v>20</v>
      </c>
      <c r="D1651" t="s">
        <v>21</v>
      </c>
      <c r="E1651" t="s">
        <v>5</v>
      </c>
      <c r="G1651" t="s">
        <v>22</v>
      </c>
      <c r="H1651">
        <v>1603520</v>
      </c>
      <c r="I1651">
        <v>1604149</v>
      </c>
      <c r="J1651" t="s">
        <v>23</v>
      </c>
      <c r="K1651" t="s">
        <v>5752</v>
      </c>
      <c r="L1651" t="s">
        <v>5752</v>
      </c>
      <c r="N1651" t="s">
        <v>5753</v>
      </c>
      <c r="Q1651" t="s">
        <v>5750</v>
      </c>
      <c r="R1651">
        <v>630</v>
      </c>
      <c r="S1651">
        <v>209</v>
      </c>
    </row>
    <row r="1652" spans="1:19">
      <c r="A1652" t="s">
        <v>26</v>
      </c>
      <c r="C1652" t="s">
        <v>20</v>
      </c>
      <c r="D1652" t="s">
        <v>21</v>
      </c>
      <c r="E1652" t="s">
        <v>5</v>
      </c>
      <c r="G1652" t="s">
        <v>22</v>
      </c>
      <c r="H1652">
        <v>1604146</v>
      </c>
      <c r="I1652">
        <v>1604646</v>
      </c>
      <c r="J1652" t="s">
        <v>23</v>
      </c>
      <c r="K1652" t="s">
        <v>5756</v>
      </c>
      <c r="L1652" t="s">
        <v>5756</v>
      </c>
      <c r="N1652" t="s">
        <v>5757</v>
      </c>
      <c r="Q1652" t="s">
        <v>5754</v>
      </c>
      <c r="R1652">
        <v>501</v>
      </c>
      <c r="S1652">
        <v>166</v>
      </c>
    </row>
    <row r="1653" spans="1:19">
      <c r="A1653" t="s">
        <v>26</v>
      </c>
      <c r="C1653" t="s">
        <v>20</v>
      </c>
      <c r="D1653" t="s">
        <v>21</v>
      </c>
      <c r="E1653" t="s">
        <v>5</v>
      </c>
      <c r="G1653" t="s">
        <v>22</v>
      </c>
      <c r="H1653">
        <v>1604673</v>
      </c>
      <c r="I1653">
        <v>1605437</v>
      </c>
      <c r="J1653" t="s">
        <v>23</v>
      </c>
      <c r="K1653" t="s">
        <v>5760</v>
      </c>
      <c r="L1653" t="s">
        <v>5760</v>
      </c>
      <c r="N1653" t="s">
        <v>5761</v>
      </c>
      <c r="Q1653" t="s">
        <v>5758</v>
      </c>
      <c r="R1653">
        <v>765</v>
      </c>
      <c r="S1653">
        <v>254</v>
      </c>
    </row>
    <row r="1654" spans="1:19">
      <c r="A1654" t="s">
        <v>26</v>
      </c>
      <c r="C1654" t="s">
        <v>20</v>
      </c>
      <c r="D1654" t="s">
        <v>21</v>
      </c>
      <c r="E1654" t="s">
        <v>5</v>
      </c>
      <c r="G1654" t="s">
        <v>22</v>
      </c>
      <c r="H1654">
        <v>1605465</v>
      </c>
      <c r="I1654">
        <v>1605938</v>
      </c>
      <c r="J1654" t="s">
        <v>23</v>
      </c>
      <c r="K1654" t="s">
        <v>5764</v>
      </c>
      <c r="L1654" t="s">
        <v>5764</v>
      </c>
      <c r="N1654" t="s">
        <v>36</v>
      </c>
      <c r="Q1654" t="s">
        <v>5762</v>
      </c>
      <c r="R1654">
        <v>474</v>
      </c>
      <c r="S1654">
        <v>157</v>
      </c>
    </row>
    <row r="1655" spans="1:19">
      <c r="A1655" t="s">
        <v>26</v>
      </c>
      <c r="C1655" t="s">
        <v>20</v>
      </c>
      <c r="D1655" t="s">
        <v>21</v>
      </c>
      <c r="E1655" t="s">
        <v>5</v>
      </c>
      <c r="G1655" t="s">
        <v>22</v>
      </c>
      <c r="H1655">
        <v>1606082</v>
      </c>
      <c r="I1655">
        <v>1606822</v>
      </c>
      <c r="J1655" t="s">
        <v>23</v>
      </c>
      <c r="K1655" t="s">
        <v>5767</v>
      </c>
      <c r="L1655" t="s">
        <v>5767</v>
      </c>
      <c r="N1655" t="s">
        <v>5768</v>
      </c>
      <c r="Q1655" t="s">
        <v>5765</v>
      </c>
      <c r="R1655">
        <v>741</v>
      </c>
      <c r="S1655">
        <v>246</v>
      </c>
    </row>
    <row r="1656" spans="1:19">
      <c r="A1656" t="s">
        <v>26</v>
      </c>
      <c r="C1656" t="s">
        <v>20</v>
      </c>
      <c r="D1656" t="s">
        <v>21</v>
      </c>
      <c r="E1656" t="s">
        <v>5</v>
      </c>
      <c r="G1656" t="s">
        <v>22</v>
      </c>
      <c r="H1656">
        <v>1606922</v>
      </c>
      <c r="I1656">
        <v>1607803</v>
      </c>
      <c r="J1656" t="s">
        <v>23</v>
      </c>
      <c r="K1656" t="s">
        <v>5771</v>
      </c>
      <c r="L1656" t="s">
        <v>5771</v>
      </c>
      <c r="N1656" t="s">
        <v>5772</v>
      </c>
      <c r="Q1656" t="s">
        <v>5769</v>
      </c>
      <c r="R1656">
        <v>882</v>
      </c>
      <c r="S1656">
        <v>293</v>
      </c>
    </row>
    <row r="1657" spans="1:19">
      <c r="A1657" t="s">
        <v>26</v>
      </c>
      <c r="C1657" t="s">
        <v>20</v>
      </c>
      <c r="D1657" t="s">
        <v>21</v>
      </c>
      <c r="E1657" t="s">
        <v>5</v>
      </c>
      <c r="G1657" t="s">
        <v>22</v>
      </c>
      <c r="H1657">
        <v>1607949</v>
      </c>
      <c r="I1657">
        <v>1608671</v>
      </c>
      <c r="J1657" t="s">
        <v>23</v>
      </c>
      <c r="K1657" t="s">
        <v>5775</v>
      </c>
      <c r="L1657" t="s">
        <v>5775</v>
      </c>
      <c r="N1657" t="s">
        <v>5776</v>
      </c>
      <c r="Q1657" t="s">
        <v>5773</v>
      </c>
      <c r="R1657">
        <v>723</v>
      </c>
      <c r="S1657">
        <v>240</v>
      </c>
    </row>
    <row r="1658" spans="1:19">
      <c r="A1658" t="s">
        <v>26</v>
      </c>
      <c r="C1658" t="s">
        <v>20</v>
      </c>
      <c r="D1658" t="s">
        <v>21</v>
      </c>
      <c r="E1658" t="s">
        <v>5</v>
      </c>
      <c r="G1658" t="s">
        <v>22</v>
      </c>
      <c r="H1658">
        <v>1608674</v>
      </c>
      <c r="I1658">
        <v>1609231</v>
      </c>
      <c r="J1658" t="s">
        <v>23</v>
      </c>
      <c r="K1658" t="s">
        <v>5779</v>
      </c>
      <c r="L1658" t="s">
        <v>5779</v>
      </c>
      <c r="N1658" t="s">
        <v>5780</v>
      </c>
      <c r="Q1658" t="s">
        <v>5777</v>
      </c>
      <c r="R1658">
        <v>558</v>
      </c>
      <c r="S1658">
        <v>185</v>
      </c>
    </row>
    <row r="1659" spans="1:19">
      <c r="A1659" t="s">
        <v>26</v>
      </c>
      <c r="C1659" t="s">
        <v>20</v>
      </c>
      <c r="D1659" t="s">
        <v>21</v>
      </c>
      <c r="E1659" t="s">
        <v>5</v>
      </c>
      <c r="G1659" t="s">
        <v>22</v>
      </c>
      <c r="H1659">
        <v>1609357</v>
      </c>
      <c r="I1659">
        <v>1610139</v>
      </c>
      <c r="J1659" t="s">
        <v>23</v>
      </c>
      <c r="K1659" t="s">
        <v>5783</v>
      </c>
      <c r="L1659" t="s">
        <v>5783</v>
      </c>
      <c r="N1659" t="s">
        <v>5784</v>
      </c>
      <c r="Q1659" t="s">
        <v>5781</v>
      </c>
      <c r="R1659">
        <v>783</v>
      </c>
      <c r="S1659">
        <v>260</v>
      </c>
    </row>
    <row r="1660" spans="1:19">
      <c r="A1660" t="s">
        <v>26</v>
      </c>
      <c r="C1660" t="s">
        <v>20</v>
      </c>
      <c r="D1660" t="s">
        <v>21</v>
      </c>
      <c r="E1660" t="s">
        <v>5</v>
      </c>
      <c r="G1660" t="s">
        <v>22</v>
      </c>
      <c r="H1660">
        <v>1610152</v>
      </c>
      <c r="I1660">
        <v>1610940</v>
      </c>
      <c r="J1660" t="s">
        <v>23</v>
      </c>
      <c r="K1660" t="s">
        <v>5787</v>
      </c>
      <c r="L1660" t="s">
        <v>5787</v>
      </c>
      <c r="N1660" t="s">
        <v>5788</v>
      </c>
      <c r="Q1660" t="s">
        <v>5785</v>
      </c>
      <c r="R1660">
        <v>789</v>
      </c>
      <c r="S1660">
        <v>262</v>
      </c>
    </row>
    <row r="1661" spans="1:19">
      <c r="A1661" t="s">
        <v>26</v>
      </c>
      <c r="C1661" t="s">
        <v>20</v>
      </c>
      <c r="D1661" t="s">
        <v>21</v>
      </c>
      <c r="E1661" t="s">
        <v>5</v>
      </c>
      <c r="G1661" t="s">
        <v>22</v>
      </c>
      <c r="H1661">
        <v>1610996</v>
      </c>
      <c r="I1661">
        <v>1612147</v>
      </c>
      <c r="J1661" t="s">
        <v>23</v>
      </c>
      <c r="K1661" t="s">
        <v>5791</v>
      </c>
      <c r="L1661" t="s">
        <v>5791</v>
      </c>
      <c r="N1661" t="s">
        <v>5792</v>
      </c>
      <c r="Q1661" t="s">
        <v>5789</v>
      </c>
      <c r="R1661">
        <v>1152</v>
      </c>
      <c r="S1661">
        <v>383</v>
      </c>
    </row>
    <row r="1662" spans="1:19">
      <c r="A1662" t="s">
        <v>26</v>
      </c>
      <c r="C1662" t="s">
        <v>20</v>
      </c>
      <c r="D1662" t="s">
        <v>21</v>
      </c>
      <c r="E1662" t="s">
        <v>5</v>
      </c>
      <c r="G1662" t="s">
        <v>22</v>
      </c>
      <c r="H1662">
        <v>1612160</v>
      </c>
      <c r="I1662">
        <v>1613422</v>
      </c>
      <c r="J1662" t="s">
        <v>23</v>
      </c>
      <c r="K1662" t="s">
        <v>5795</v>
      </c>
      <c r="L1662" t="s">
        <v>5795</v>
      </c>
      <c r="N1662" t="s">
        <v>5796</v>
      </c>
      <c r="Q1662" t="s">
        <v>5793</v>
      </c>
      <c r="R1662">
        <v>1263</v>
      </c>
      <c r="S1662">
        <v>420</v>
      </c>
    </row>
    <row r="1663" spans="1:19">
      <c r="A1663" t="s">
        <v>26</v>
      </c>
      <c r="C1663" t="s">
        <v>20</v>
      </c>
      <c r="D1663" t="s">
        <v>21</v>
      </c>
      <c r="E1663" t="s">
        <v>5</v>
      </c>
      <c r="G1663" t="s">
        <v>22</v>
      </c>
      <c r="H1663">
        <v>1613454</v>
      </c>
      <c r="I1663">
        <v>1615148</v>
      </c>
      <c r="J1663" t="s">
        <v>23</v>
      </c>
      <c r="K1663" t="s">
        <v>5799</v>
      </c>
      <c r="L1663" t="s">
        <v>5799</v>
      </c>
      <c r="N1663" t="s">
        <v>5800</v>
      </c>
      <c r="Q1663" t="s">
        <v>5797</v>
      </c>
      <c r="R1663">
        <v>1695</v>
      </c>
      <c r="S1663">
        <v>564</v>
      </c>
    </row>
    <row r="1664" spans="1:19">
      <c r="A1664" t="s">
        <v>26</v>
      </c>
      <c r="C1664" t="s">
        <v>20</v>
      </c>
      <c r="D1664" t="s">
        <v>21</v>
      </c>
      <c r="E1664" t="s">
        <v>5</v>
      </c>
      <c r="G1664" t="s">
        <v>22</v>
      </c>
      <c r="H1664">
        <v>1615260</v>
      </c>
      <c r="I1664">
        <v>1619573</v>
      </c>
      <c r="J1664" t="s">
        <v>23</v>
      </c>
      <c r="K1664" t="s">
        <v>5804</v>
      </c>
      <c r="L1664" t="s">
        <v>5804</v>
      </c>
      <c r="N1664" t="s">
        <v>5805</v>
      </c>
      <c r="O1664" t="s">
        <v>5801</v>
      </c>
      <c r="Q1664" t="s">
        <v>5802</v>
      </c>
      <c r="R1664">
        <v>4314</v>
      </c>
      <c r="S1664">
        <v>1437</v>
      </c>
    </row>
    <row r="1665" spans="1:19">
      <c r="A1665" t="s">
        <v>26</v>
      </c>
      <c r="C1665" t="s">
        <v>20</v>
      </c>
      <c r="D1665" t="s">
        <v>21</v>
      </c>
      <c r="E1665" t="s">
        <v>5</v>
      </c>
      <c r="G1665" t="s">
        <v>22</v>
      </c>
      <c r="H1665">
        <v>1619813</v>
      </c>
      <c r="I1665">
        <v>1620283</v>
      </c>
      <c r="J1665" t="s">
        <v>23</v>
      </c>
      <c r="K1665" t="s">
        <v>5808</v>
      </c>
      <c r="L1665" t="s">
        <v>5808</v>
      </c>
      <c r="N1665" t="s">
        <v>5809</v>
      </c>
      <c r="Q1665" t="s">
        <v>5806</v>
      </c>
      <c r="R1665">
        <v>471</v>
      </c>
      <c r="S1665">
        <v>156</v>
      </c>
    </row>
    <row r="1666" spans="1:19">
      <c r="A1666" t="s">
        <v>26</v>
      </c>
      <c r="C1666" t="s">
        <v>20</v>
      </c>
      <c r="D1666" t="s">
        <v>21</v>
      </c>
      <c r="E1666" t="s">
        <v>5</v>
      </c>
      <c r="G1666" t="s">
        <v>22</v>
      </c>
      <c r="H1666">
        <v>1620323</v>
      </c>
      <c r="I1666">
        <v>1621444</v>
      </c>
      <c r="J1666" t="s">
        <v>23</v>
      </c>
      <c r="K1666" t="s">
        <v>5813</v>
      </c>
      <c r="L1666" t="s">
        <v>5813</v>
      </c>
      <c r="N1666" t="s">
        <v>5814</v>
      </c>
      <c r="O1666" t="s">
        <v>5810</v>
      </c>
      <c r="Q1666" t="s">
        <v>5811</v>
      </c>
      <c r="R1666">
        <v>1122</v>
      </c>
      <c r="S1666">
        <v>373</v>
      </c>
    </row>
    <row r="1667" spans="1:19">
      <c r="A1667" t="s">
        <v>26</v>
      </c>
      <c r="C1667" t="s">
        <v>20</v>
      </c>
      <c r="D1667" t="s">
        <v>21</v>
      </c>
      <c r="E1667" t="s">
        <v>5</v>
      </c>
      <c r="G1667" t="s">
        <v>22</v>
      </c>
      <c r="H1667">
        <v>1621458</v>
      </c>
      <c r="I1667">
        <v>1621733</v>
      </c>
      <c r="J1667" t="s">
        <v>23</v>
      </c>
      <c r="K1667" t="s">
        <v>5817</v>
      </c>
      <c r="L1667" t="s">
        <v>5817</v>
      </c>
      <c r="N1667" t="s">
        <v>36</v>
      </c>
      <c r="Q1667" t="s">
        <v>5815</v>
      </c>
      <c r="R1667">
        <v>276</v>
      </c>
      <c r="S1667">
        <v>91</v>
      </c>
    </row>
    <row r="1668" spans="1:19">
      <c r="A1668" t="s">
        <v>26</v>
      </c>
      <c r="C1668" t="s">
        <v>20</v>
      </c>
      <c r="D1668" t="s">
        <v>21</v>
      </c>
      <c r="E1668" t="s">
        <v>5</v>
      </c>
      <c r="G1668" t="s">
        <v>22</v>
      </c>
      <c r="H1668">
        <v>1621735</v>
      </c>
      <c r="I1668">
        <v>1622037</v>
      </c>
      <c r="J1668" t="s">
        <v>23</v>
      </c>
      <c r="K1668" t="s">
        <v>5820</v>
      </c>
      <c r="L1668" t="s">
        <v>5820</v>
      </c>
      <c r="N1668" t="s">
        <v>5821</v>
      </c>
      <c r="Q1668" t="s">
        <v>5818</v>
      </c>
      <c r="R1668">
        <v>303</v>
      </c>
      <c r="S1668">
        <v>100</v>
      </c>
    </row>
    <row r="1669" spans="1:19">
      <c r="A1669" t="s">
        <v>26</v>
      </c>
      <c r="C1669" t="s">
        <v>20</v>
      </c>
      <c r="D1669" t="s">
        <v>21</v>
      </c>
      <c r="E1669" t="s">
        <v>5</v>
      </c>
      <c r="G1669" t="s">
        <v>22</v>
      </c>
      <c r="H1669">
        <v>1622057</v>
      </c>
      <c r="I1669">
        <v>1624207</v>
      </c>
      <c r="J1669" t="s">
        <v>23</v>
      </c>
      <c r="K1669" t="s">
        <v>5824</v>
      </c>
      <c r="L1669" t="s">
        <v>5824</v>
      </c>
      <c r="N1669" t="s">
        <v>5825</v>
      </c>
      <c r="Q1669" t="s">
        <v>5822</v>
      </c>
      <c r="R1669">
        <v>2151</v>
      </c>
      <c r="S1669">
        <v>716</v>
      </c>
    </row>
    <row r="1670" spans="1:19">
      <c r="A1670" t="s">
        <v>26</v>
      </c>
      <c r="C1670" t="s">
        <v>20</v>
      </c>
      <c r="D1670" t="s">
        <v>21</v>
      </c>
      <c r="E1670" t="s">
        <v>5</v>
      </c>
      <c r="G1670" t="s">
        <v>22</v>
      </c>
      <c r="H1670">
        <v>1624204</v>
      </c>
      <c r="I1670">
        <v>1624482</v>
      </c>
      <c r="J1670" t="s">
        <v>23</v>
      </c>
      <c r="K1670" t="s">
        <v>5828</v>
      </c>
      <c r="L1670" t="s">
        <v>5828</v>
      </c>
      <c r="N1670" t="s">
        <v>36</v>
      </c>
      <c r="Q1670" t="s">
        <v>5826</v>
      </c>
      <c r="R1670">
        <v>279</v>
      </c>
      <c r="S1670">
        <v>92</v>
      </c>
    </row>
    <row r="1671" spans="1:19">
      <c r="A1671" t="s">
        <v>26</v>
      </c>
      <c r="C1671" t="s">
        <v>20</v>
      </c>
      <c r="D1671" t="s">
        <v>21</v>
      </c>
      <c r="E1671" t="s">
        <v>5</v>
      </c>
      <c r="G1671" t="s">
        <v>22</v>
      </c>
      <c r="H1671">
        <v>1624499</v>
      </c>
      <c r="I1671">
        <v>1624852</v>
      </c>
      <c r="J1671" t="s">
        <v>23</v>
      </c>
      <c r="K1671" t="s">
        <v>5831</v>
      </c>
      <c r="L1671" t="s">
        <v>5831</v>
      </c>
      <c r="N1671" t="s">
        <v>5832</v>
      </c>
      <c r="Q1671" t="s">
        <v>5829</v>
      </c>
      <c r="R1671">
        <v>354</v>
      </c>
      <c r="S1671">
        <v>117</v>
      </c>
    </row>
    <row r="1672" spans="1:19">
      <c r="A1672" t="s">
        <v>26</v>
      </c>
      <c r="C1672" t="s">
        <v>20</v>
      </c>
      <c r="D1672" t="s">
        <v>21</v>
      </c>
      <c r="E1672" t="s">
        <v>5</v>
      </c>
      <c r="G1672" t="s">
        <v>22</v>
      </c>
      <c r="H1672">
        <v>1624936</v>
      </c>
      <c r="I1672">
        <v>1625865</v>
      </c>
      <c r="J1672" t="s">
        <v>23</v>
      </c>
      <c r="K1672" t="s">
        <v>5835</v>
      </c>
      <c r="L1672" t="s">
        <v>5835</v>
      </c>
      <c r="N1672" t="s">
        <v>5836</v>
      </c>
      <c r="Q1672" t="s">
        <v>5833</v>
      </c>
      <c r="R1672">
        <v>930</v>
      </c>
      <c r="S1672">
        <v>309</v>
      </c>
    </row>
    <row r="1673" spans="1:19">
      <c r="A1673" t="s">
        <v>26</v>
      </c>
      <c r="C1673" t="s">
        <v>20</v>
      </c>
      <c r="D1673" t="s">
        <v>21</v>
      </c>
      <c r="E1673" t="s">
        <v>5</v>
      </c>
      <c r="G1673" t="s">
        <v>22</v>
      </c>
      <c r="H1673">
        <v>1625885</v>
      </c>
      <c r="I1673">
        <v>1626826</v>
      </c>
      <c r="J1673" t="s">
        <v>23</v>
      </c>
      <c r="K1673" t="s">
        <v>5839</v>
      </c>
      <c r="L1673" t="s">
        <v>5839</v>
      </c>
      <c r="N1673" t="s">
        <v>5840</v>
      </c>
      <c r="Q1673" t="s">
        <v>5837</v>
      </c>
      <c r="R1673">
        <v>942</v>
      </c>
      <c r="S1673">
        <v>313</v>
      </c>
    </row>
    <row r="1674" spans="1:19">
      <c r="A1674" t="s">
        <v>26</v>
      </c>
      <c r="C1674" t="s">
        <v>20</v>
      </c>
      <c r="D1674" t="s">
        <v>21</v>
      </c>
      <c r="E1674" t="s">
        <v>5</v>
      </c>
      <c r="G1674" t="s">
        <v>22</v>
      </c>
      <c r="H1674">
        <v>1626992</v>
      </c>
      <c r="I1674">
        <v>1627261</v>
      </c>
      <c r="J1674" t="s">
        <v>23</v>
      </c>
      <c r="K1674" t="s">
        <v>5843</v>
      </c>
      <c r="L1674" t="s">
        <v>5843</v>
      </c>
      <c r="N1674" t="s">
        <v>5844</v>
      </c>
      <c r="Q1674" t="s">
        <v>5841</v>
      </c>
      <c r="R1674">
        <v>270</v>
      </c>
      <c r="S1674">
        <v>89</v>
      </c>
    </row>
    <row r="1675" spans="1:19">
      <c r="A1675" t="s">
        <v>26</v>
      </c>
      <c r="C1675" t="s">
        <v>20</v>
      </c>
      <c r="D1675" t="s">
        <v>21</v>
      </c>
      <c r="E1675" t="s">
        <v>5</v>
      </c>
      <c r="G1675" t="s">
        <v>22</v>
      </c>
      <c r="H1675">
        <v>1627436</v>
      </c>
      <c r="I1675">
        <v>1629559</v>
      </c>
      <c r="J1675" t="s">
        <v>23</v>
      </c>
      <c r="K1675" t="s">
        <v>5847</v>
      </c>
      <c r="L1675" t="s">
        <v>5847</v>
      </c>
      <c r="N1675" t="s">
        <v>5848</v>
      </c>
      <c r="Q1675" t="s">
        <v>5845</v>
      </c>
      <c r="R1675">
        <v>2124</v>
      </c>
      <c r="S1675">
        <v>707</v>
      </c>
    </row>
    <row r="1676" spans="1:19">
      <c r="A1676" t="s">
        <v>26</v>
      </c>
      <c r="C1676" t="s">
        <v>20</v>
      </c>
      <c r="D1676" t="s">
        <v>21</v>
      </c>
      <c r="E1676" t="s">
        <v>5</v>
      </c>
      <c r="G1676" t="s">
        <v>22</v>
      </c>
      <c r="H1676">
        <v>1629672</v>
      </c>
      <c r="I1676">
        <v>1630631</v>
      </c>
      <c r="J1676" t="s">
        <v>23</v>
      </c>
      <c r="K1676" t="s">
        <v>5851</v>
      </c>
      <c r="L1676" t="s">
        <v>5851</v>
      </c>
      <c r="N1676" t="s">
        <v>36</v>
      </c>
      <c r="Q1676" t="s">
        <v>5849</v>
      </c>
      <c r="R1676">
        <v>960</v>
      </c>
      <c r="S1676">
        <v>319</v>
      </c>
    </row>
    <row r="1677" spans="1:19">
      <c r="A1677" t="s">
        <v>26</v>
      </c>
      <c r="C1677" t="s">
        <v>20</v>
      </c>
      <c r="D1677" t="s">
        <v>21</v>
      </c>
      <c r="E1677" t="s">
        <v>5</v>
      </c>
      <c r="G1677" t="s">
        <v>22</v>
      </c>
      <c r="H1677">
        <v>1630671</v>
      </c>
      <c r="I1677">
        <v>1631906</v>
      </c>
      <c r="J1677" t="s">
        <v>23</v>
      </c>
      <c r="K1677" t="s">
        <v>5854</v>
      </c>
      <c r="L1677" t="s">
        <v>5854</v>
      </c>
      <c r="N1677" t="s">
        <v>5855</v>
      </c>
      <c r="Q1677" t="s">
        <v>5852</v>
      </c>
      <c r="R1677">
        <v>1236</v>
      </c>
      <c r="S1677">
        <v>411</v>
      </c>
    </row>
    <row r="1678" spans="1:19">
      <c r="A1678" t="s">
        <v>26</v>
      </c>
      <c r="C1678" t="s">
        <v>20</v>
      </c>
      <c r="D1678" t="s">
        <v>21</v>
      </c>
      <c r="E1678" t="s">
        <v>5</v>
      </c>
      <c r="G1678" t="s">
        <v>22</v>
      </c>
      <c r="H1678">
        <v>1631985</v>
      </c>
      <c r="I1678">
        <v>1632242</v>
      </c>
      <c r="J1678" t="s">
        <v>23</v>
      </c>
      <c r="K1678" t="s">
        <v>5858</v>
      </c>
      <c r="L1678" t="s">
        <v>5858</v>
      </c>
      <c r="N1678" t="s">
        <v>36</v>
      </c>
      <c r="Q1678" t="s">
        <v>5856</v>
      </c>
      <c r="R1678">
        <v>258</v>
      </c>
      <c r="S1678">
        <v>85</v>
      </c>
    </row>
    <row r="1679" spans="1:19">
      <c r="A1679" t="s">
        <v>26</v>
      </c>
      <c r="C1679" t="s">
        <v>20</v>
      </c>
      <c r="D1679" t="s">
        <v>21</v>
      </c>
      <c r="E1679" t="s">
        <v>5</v>
      </c>
      <c r="G1679" t="s">
        <v>22</v>
      </c>
      <c r="H1679">
        <v>1632399</v>
      </c>
      <c r="I1679">
        <v>1633289</v>
      </c>
      <c r="J1679" t="s">
        <v>23</v>
      </c>
      <c r="K1679" t="s">
        <v>5861</v>
      </c>
      <c r="L1679" t="s">
        <v>5861</v>
      </c>
      <c r="N1679" t="s">
        <v>5862</v>
      </c>
      <c r="Q1679" t="s">
        <v>5859</v>
      </c>
      <c r="R1679">
        <v>891</v>
      </c>
      <c r="S1679">
        <v>296</v>
      </c>
    </row>
    <row r="1680" spans="1:19">
      <c r="A1680" t="s">
        <v>26</v>
      </c>
      <c r="C1680" t="s">
        <v>20</v>
      </c>
      <c r="D1680" t="s">
        <v>21</v>
      </c>
      <c r="E1680" t="s">
        <v>5</v>
      </c>
      <c r="G1680" t="s">
        <v>22</v>
      </c>
      <c r="H1680">
        <v>1633292</v>
      </c>
      <c r="I1680">
        <v>1633882</v>
      </c>
      <c r="J1680" t="s">
        <v>23</v>
      </c>
      <c r="K1680" t="s">
        <v>5865</v>
      </c>
      <c r="L1680" t="s">
        <v>5865</v>
      </c>
      <c r="N1680" t="s">
        <v>5866</v>
      </c>
      <c r="Q1680" t="s">
        <v>5863</v>
      </c>
      <c r="R1680">
        <v>591</v>
      </c>
      <c r="S1680">
        <v>196</v>
      </c>
    </row>
    <row r="1681" spans="1:19">
      <c r="A1681" t="s">
        <v>26</v>
      </c>
      <c r="C1681" t="s">
        <v>20</v>
      </c>
      <c r="D1681" t="s">
        <v>21</v>
      </c>
      <c r="E1681" t="s">
        <v>5</v>
      </c>
      <c r="G1681" t="s">
        <v>22</v>
      </c>
      <c r="H1681">
        <v>1634017</v>
      </c>
      <c r="I1681">
        <v>1635057</v>
      </c>
      <c r="J1681" t="s">
        <v>23</v>
      </c>
      <c r="K1681" t="s">
        <v>5869</v>
      </c>
      <c r="L1681" t="s">
        <v>5869</v>
      </c>
      <c r="N1681" t="s">
        <v>5870</v>
      </c>
      <c r="Q1681" t="s">
        <v>5867</v>
      </c>
      <c r="R1681">
        <v>1041</v>
      </c>
      <c r="S1681">
        <v>346</v>
      </c>
    </row>
    <row r="1682" spans="1:19">
      <c r="A1682" t="s">
        <v>26</v>
      </c>
      <c r="C1682" t="s">
        <v>20</v>
      </c>
      <c r="D1682" t="s">
        <v>21</v>
      </c>
      <c r="E1682" t="s">
        <v>5</v>
      </c>
      <c r="G1682" t="s">
        <v>22</v>
      </c>
      <c r="H1682">
        <v>1635146</v>
      </c>
      <c r="I1682">
        <v>1636360</v>
      </c>
      <c r="J1682" t="s">
        <v>23</v>
      </c>
      <c r="K1682" t="s">
        <v>5873</v>
      </c>
      <c r="L1682" t="s">
        <v>5873</v>
      </c>
      <c r="N1682" t="s">
        <v>1461</v>
      </c>
      <c r="Q1682" t="s">
        <v>5871</v>
      </c>
      <c r="R1682">
        <v>1215</v>
      </c>
      <c r="S1682">
        <v>404</v>
      </c>
    </row>
    <row r="1683" spans="1:19">
      <c r="A1683" t="s">
        <v>26</v>
      </c>
      <c r="C1683" t="s">
        <v>20</v>
      </c>
      <c r="D1683" t="s">
        <v>21</v>
      </c>
      <c r="E1683" t="s">
        <v>5</v>
      </c>
      <c r="G1683" t="s">
        <v>22</v>
      </c>
      <c r="H1683">
        <v>1636391</v>
      </c>
      <c r="I1683">
        <v>1637260</v>
      </c>
      <c r="J1683" t="s">
        <v>23</v>
      </c>
      <c r="K1683" t="s">
        <v>5876</v>
      </c>
      <c r="L1683" t="s">
        <v>5876</v>
      </c>
      <c r="N1683" t="s">
        <v>5877</v>
      </c>
      <c r="Q1683" t="s">
        <v>5874</v>
      </c>
      <c r="R1683">
        <v>870</v>
      </c>
      <c r="S1683">
        <v>289</v>
      </c>
    </row>
    <row r="1684" spans="1:19">
      <c r="A1684" t="s">
        <v>26</v>
      </c>
      <c r="C1684" t="s">
        <v>20</v>
      </c>
      <c r="D1684" t="s">
        <v>21</v>
      </c>
      <c r="E1684" t="s">
        <v>5</v>
      </c>
      <c r="G1684" t="s">
        <v>22</v>
      </c>
      <c r="H1684">
        <v>1637439</v>
      </c>
      <c r="I1684">
        <v>1639106</v>
      </c>
      <c r="J1684" t="s">
        <v>23</v>
      </c>
      <c r="K1684" t="s">
        <v>5880</v>
      </c>
      <c r="L1684" t="s">
        <v>5880</v>
      </c>
      <c r="N1684" t="s">
        <v>5015</v>
      </c>
      <c r="Q1684" t="s">
        <v>5878</v>
      </c>
      <c r="R1684">
        <v>1668</v>
      </c>
      <c r="S1684">
        <v>555</v>
      </c>
    </row>
    <row r="1685" spans="1:19">
      <c r="A1685" t="s">
        <v>26</v>
      </c>
      <c r="C1685" t="s">
        <v>20</v>
      </c>
      <c r="D1685" t="s">
        <v>21</v>
      </c>
      <c r="E1685" t="s">
        <v>5</v>
      </c>
      <c r="G1685" t="s">
        <v>22</v>
      </c>
      <c r="H1685">
        <v>1639222</v>
      </c>
      <c r="I1685">
        <v>1639959</v>
      </c>
      <c r="J1685" t="s">
        <v>23</v>
      </c>
      <c r="K1685" t="s">
        <v>5883</v>
      </c>
      <c r="L1685" t="s">
        <v>5883</v>
      </c>
      <c r="N1685" t="s">
        <v>5884</v>
      </c>
      <c r="Q1685" t="s">
        <v>5881</v>
      </c>
      <c r="R1685">
        <v>738</v>
      </c>
      <c r="S1685">
        <v>245</v>
      </c>
    </row>
    <row r="1686" spans="1:19">
      <c r="A1686" t="s">
        <v>26</v>
      </c>
      <c r="C1686" t="s">
        <v>20</v>
      </c>
      <c r="D1686" t="s">
        <v>21</v>
      </c>
      <c r="E1686" t="s">
        <v>5</v>
      </c>
      <c r="G1686" t="s">
        <v>22</v>
      </c>
      <c r="H1686">
        <v>1639956</v>
      </c>
      <c r="I1686">
        <v>1640165</v>
      </c>
      <c r="J1686" t="s">
        <v>23</v>
      </c>
      <c r="K1686" t="s">
        <v>5887</v>
      </c>
      <c r="L1686" t="s">
        <v>5887</v>
      </c>
      <c r="N1686" t="s">
        <v>36</v>
      </c>
      <c r="Q1686" t="s">
        <v>5885</v>
      </c>
      <c r="R1686">
        <v>210</v>
      </c>
      <c r="S1686">
        <v>69</v>
      </c>
    </row>
    <row r="1687" spans="1:19">
      <c r="A1687" t="s">
        <v>26</v>
      </c>
      <c r="C1687" t="s">
        <v>20</v>
      </c>
      <c r="D1687" t="s">
        <v>21</v>
      </c>
      <c r="E1687" t="s">
        <v>5</v>
      </c>
      <c r="G1687" t="s">
        <v>22</v>
      </c>
      <c r="H1687">
        <v>1640300</v>
      </c>
      <c r="I1687">
        <v>1642660</v>
      </c>
      <c r="J1687" t="s">
        <v>23</v>
      </c>
      <c r="K1687" t="s">
        <v>5890</v>
      </c>
      <c r="L1687" t="s">
        <v>5890</v>
      </c>
      <c r="N1687" t="s">
        <v>5891</v>
      </c>
      <c r="Q1687" t="s">
        <v>5888</v>
      </c>
      <c r="R1687">
        <v>2361</v>
      </c>
      <c r="S1687">
        <v>786</v>
      </c>
    </row>
    <row r="1688" spans="1:19">
      <c r="A1688" t="s">
        <v>26</v>
      </c>
      <c r="C1688" t="s">
        <v>20</v>
      </c>
      <c r="D1688" t="s">
        <v>21</v>
      </c>
      <c r="E1688" t="s">
        <v>5</v>
      </c>
      <c r="G1688" t="s">
        <v>22</v>
      </c>
      <c r="H1688">
        <v>1642785</v>
      </c>
      <c r="I1688">
        <v>1643510</v>
      </c>
      <c r="J1688" t="s">
        <v>23</v>
      </c>
      <c r="K1688" t="s">
        <v>5894</v>
      </c>
      <c r="L1688" t="s">
        <v>5894</v>
      </c>
      <c r="N1688" t="s">
        <v>1497</v>
      </c>
      <c r="Q1688" t="s">
        <v>5892</v>
      </c>
      <c r="R1688">
        <v>726</v>
      </c>
      <c r="S1688">
        <v>241</v>
      </c>
    </row>
    <row r="1689" spans="1:19">
      <c r="A1689" t="s">
        <v>26</v>
      </c>
      <c r="C1689" t="s">
        <v>20</v>
      </c>
      <c r="D1689" t="s">
        <v>21</v>
      </c>
      <c r="E1689" t="s">
        <v>5</v>
      </c>
      <c r="G1689" t="s">
        <v>22</v>
      </c>
      <c r="H1689">
        <v>1643622</v>
      </c>
      <c r="I1689">
        <v>1644851</v>
      </c>
      <c r="J1689" t="s">
        <v>23</v>
      </c>
      <c r="K1689" t="s">
        <v>5897</v>
      </c>
      <c r="L1689" t="s">
        <v>5897</v>
      </c>
      <c r="N1689" t="s">
        <v>772</v>
      </c>
      <c r="Q1689" t="s">
        <v>5895</v>
      </c>
      <c r="R1689">
        <v>1230</v>
      </c>
      <c r="S1689">
        <v>409</v>
      </c>
    </row>
    <row r="1690" spans="1:19">
      <c r="A1690" t="s">
        <v>26</v>
      </c>
      <c r="C1690" t="s">
        <v>20</v>
      </c>
      <c r="D1690" t="s">
        <v>21</v>
      </c>
      <c r="E1690" t="s">
        <v>5</v>
      </c>
      <c r="G1690" t="s">
        <v>22</v>
      </c>
      <c r="H1690">
        <v>1644958</v>
      </c>
      <c r="I1690">
        <v>1645413</v>
      </c>
      <c r="J1690" t="s">
        <v>23</v>
      </c>
      <c r="K1690" t="s">
        <v>5900</v>
      </c>
      <c r="L1690" t="s">
        <v>5900</v>
      </c>
      <c r="N1690" t="s">
        <v>900</v>
      </c>
      <c r="Q1690" t="s">
        <v>5898</v>
      </c>
      <c r="R1690">
        <v>456</v>
      </c>
      <c r="S1690">
        <v>151</v>
      </c>
    </row>
    <row r="1691" spans="1:19">
      <c r="A1691" t="s">
        <v>26</v>
      </c>
      <c r="C1691" t="s">
        <v>20</v>
      </c>
      <c r="D1691" t="s">
        <v>21</v>
      </c>
      <c r="E1691" t="s">
        <v>5</v>
      </c>
      <c r="G1691" t="s">
        <v>22</v>
      </c>
      <c r="H1691">
        <v>1645413</v>
      </c>
      <c r="I1691">
        <v>1648532</v>
      </c>
      <c r="J1691" t="s">
        <v>23</v>
      </c>
      <c r="K1691" t="s">
        <v>5903</v>
      </c>
      <c r="L1691" t="s">
        <v>5903</v>
      </c>
      <c r="N1691" t="s">
        <v>36</v>
      </c>
      <c r="Q1691" t="s">
        <v>5901</v>
      </c>
      <c r="R1691">
        <v>3120</v>
      </c>
      <c r="S1691">
        <v>1039</v>
      </c>
    </row>
    <row r="1692" spans="1:19">
      <c r="A1692" t="s">
        <v>26</v>
      </c>
      <c r="C1692" t="s">
        <v>20</v>
      </c>
      <c r="D1692" t="s">
        <v>21</v>
      </c>
      <c r="E1692" t="s">
        <v>5</v>
      </c>
      <c r="G1692" t="s">
        <v>22</v>
      </c>
      <c r="H1692">
        <v>1648684</v>
      </c>
      <c r="I1692">
        <v>1649964</v>
      </c>
      <c r="J1692" t="s">
        <v>23</v>
      </c>
      <c r="K1692" t="s">
        <v>5906</v>
      </c>
      <c r="L1692" t="s">
        <v>5906</v>
      </c>
      <c r="N1692" t="s">
        <v>5855</v>
      </c>
      <c r="Q1692" t="s">
        <v>5904</v>
      </c>
      <c r="R1692">
        <v>1281</v>
      </c>
      <c r="S1692">
        <v>426</v>
      </c>
    </row>
    <row r="1693" spans="1:19">
      <c r="A1693" t="s">
        <v>26</v>
      </c>
      <c r="C1693" t="s">
        <v>20</v>
      </c>
      <c r="D1693" t="s">
        <v>21</v>
      </c>
      <c r="E1693" t="s">
        <v>5</v>
      </c>
      <c r="G1693" t="s">
        <v>22</v>
      </c>
      <c r="H1693">
        <v>1649961</v>
      </c>
      <c r="I1693">
        <v>1651247</v>
      </c>
      <c r="J1693" t="s">
        <v>23</v>
      </c>
      <c r="K1693" t="s">
        <v>5909</v>
      </c>
      <c r="L1693" t="s">
        <v>5909</v>
      </c>
      <c r="N1693" t="s">
        <v>5855</v>
      </c>
      <c r="Q1693" t="s">
        <v>5907</v>
      </c>
      <c r="R1693">
        <v>1287</v>
      </c>
      <c r="S1693">
        <v>428</v>
      </c>
    </row>
    <row r="1694" spans="1:19">
      <c r="A1694" t="s">
        <v>26</v>
      </c>
      <c r="C1694" t="s">
        <v>20</v>
      </c>
      <c r="D1694" t="s">
        <v>21</v>
      </c>
      <c r="E1694" t="s">
        <v>5</v>
      </c>
      <c r="G1694" t="s">
        <v>22</v>
      </c>
      <c r="H1694">
        <v>1651306</v>
      </c>
      <c r="I1694">
        <v>1652034</v>
      </c>
      <c r="J1694" t="s">
        <v>23</v>
      </c>
      <c r="K1694" t="s">
        <v>5913</v>
      </c>
      <c r="L1694" t="s">
        <v>5913</v>
      </c>
      <c r="N1694" t="s">
        <v>5914</v>
      </c>
      <c r="O1694" t="s">
        <v>5910</v>
      </c>
      <c r="Q1694" t="s">
        <v>5911</v>
      </c>
      <c r="R1694">
        <v>729</v>
      </c>
      <c r="S1694">
        <v>242</v>
      </c>
    </row>
    <row r="1695" spans="1:19">
      <c r="A1695" t="s">
        <v>26</v>
      </c>
      <c r="C1695" t="s">
        <v>20</v>
      </c>
      <c r="D1695" t="s">
        <v>21</v>
      </c>
      <c r="E1695" t="s">
        <v>5</v>
      </c>
      <c r="G1695" t="s">
        <v>22</v>
      </c>
      <c r="H1695">
        <v>1652110</v>
      </c>
      <c r="I1695">
        <v>1652367</v>
      </c>
      <c r="J1695" t="s">
        <v>23</v>
      </c>
      <c r="K1695" t="s">
        <v>5917</v>
      </c>
      <c r="L1695" t="s">
        <v>5917</v>
      </c>
      <c r="N1695" t="s">
        <v>36</v>
      </c>
      <c r="Q1695" t="s">
        <v>5915</v>
      </c>
      <c r="R1695">
        <v>258</v>
      </c>
      <c r="S1695">
        <v>85</v>
      </c>
    </row>
    <row r="1696" spans="1:19">
      <c r="A1696" t="s">
        <v>26</v>
      </c>
      <c r="C1696" t="s">
        <v>20</v>
      </c>
      <c r="D1696" t="s">
        <v>21</v>
      </c>
      <c r="E1696" t="s">
        <v>5</v>
      </c>
      <c r="G1696" t="s">
        <v>22</v>
      </c>
      <c r="H1696">
        <v>1652495</v>
      </c>
      <c r="I1696">
        <v>1653286</v>
      </c>
      <c r="J1696" t="s">
        <v>23</v>
      </c>
      <c r="K1696" t="s">
        <v>5920</v>
      </c>
      <c r="L1696" t="s">
        <v>5920</v>
      </c>
      <c r="N1696" t="s">
        <v>36</v>
      </c>
      <c r="Q1696" t="s">
        <v>5918</v>
      </c>
      <c r="R1696">
        <v>792</v>
      </c>
      <c r="S1696">
        <v>263</v>
      </c>
    </row>
    <row r="1697" spans="1:19">
      <c r="A1697" t="s">
        <v>26</v>
      </c>
      <c r="C1697" t="s">
        <v>20</v>
      </c>
      <c r="D1697" t="s">
        <v>21</v>
      </c>
      <c r="E1697" t="s">
        <v>5</v>
      </c>
      <c r="G1697" t="s">
        <v>22</v>
      </c>
      <c r="H1697">
        <v>1653305</v>
      </c>
      <c r="I1697">
        <v>1654204</v>
      </c>
      <c r="J1697" t="s">
        <v>23</v>
      </c>
      <c r="K1697" t="s">
        <v>5923</v>
      </c>
      <c r="L1697" t="s">
        <v>5923</v>
      </c>
      <c r="N1697" t="s">
        <v>288</v>
      </c>
      <c r="Q1697" t="s">
        <v>5921</v>
      </c>
      <c r="R1697">
        <v>900</v>
      </c>
      <c r="S1697">
        <v>299</v>
      </c>
    </row>
    <row r="1698" spans="1:19">
      <c r="A1698" t="s">
        <v>26</v>
      </c>
      <c r="C1698" t="s">
        <v>20</v>
      </c>
      <c r="D1698" t="s">
        <v>21</v>
      </c>
      <c r="E1698" t="s">
        <v>5</v>
      </c>
      <c r="G1698" t="s">
        <v>22</v>
      </c>
      <c r="H1698">
        <v>1654278</v>
      </c>
      <c r="I1698">
        <v>1654859</v>
      </c>
      <c r="J1698" t="s">
        <v>23</v>
      </c>
      <c r="K1698" t="s">
        <v>5926</v>
      </c>
      <c r="L1698" t="s">
        <v>5926</v>
      </c>
      <c r="N1698" t="s">
        <v>5927</v>
      </c>
      <c r="Q1698" t="s">
        <v>5924</v>
      </c>
      <c r="R1698">
        <v>582</v>
      </c>
      <c r="S1698">
        <v>193</v>
      </c>
    </row>
    <row r="1699" spans="1:19">
      <c r="A1699" t="s">
        <v>26</v>
      </c>
      <c r="C1699" t="s">
        <v>20</v>
      </c>
      <c r="D1699" t="s">
        <v>21</v>
      </c>
      <c r="E1699" t="s">
        <v>5</v>
      </c>
      <c r="G1699" t="s">
        <v>22</v>
      </c>
      <c r="H1699">
        <v>1654877</v>
      </c>
      <c r="I1699">
        <v>1656127</v>
      </c>
      <c r="J1699" t="s">
        <v>23</v>
      </c>
      <c r="K1699" t="s">
        <v>5930</v>
      </c>
      <c r="L1699" t="s">
        <v>5930</v>
      </c>
      <c r="N1699" t="s">
        <v>5931</v>
      </c>
      <c r="Q1699" t="s">
        <v>5928</v>
      </c>
      <c r="R1699">
        <v>1251</v>
      </c>
      <c r="S1699">
        <v>416</v>
      </c>
    </row>
    <row r="1700" spans="1:19">
      <c r="A1700" t="s">
        <v>26</v>
      </c>
      <c r="C1700" t="s">
        <v>20</v>
      </c>
      <c r="D1700" t="s">
        <v>21</v>
      </c>
      <c r="E1700" t="s">
        <v>5</v>
      </c>
      <c r="G1700" t="s">
        <v>22</v>
      </c>
      <c r="H1700">
        <v>1656298</v>
      </c>
      <c r="I1700">
        <v>1657341</v>
      </c>
      <c r="J1700" t="s">
        <v>23</v>
      </c>
      <c r="K1700" t="s">
        <v>5934</v>
      </c>
      <c r="L1700" t="s">
        <v>5934</v>
      </c>
      <c r="N1700" t="s">
        <v>5935</v>
      </c>
      <c r="Q1700" t="s">
        <v>5932</v>
      </c>
      <c r="R1700">
        <v>1044</v>
      </c>
      <c r="S1700">
        <v>347</v>
      </c>
    </row>
    <row r="1701" spans="1:19">
      <c r="A1701" t="s">
        <v>26</v>
      </c>
      <c r="C1701" t="s">
        <v>20</v>
      </c>
      <c r="D1701" t="s">
        <v>21</v>
      </c>
      <c r="E1701" t="s">
        <v>5</v>
      </c>
      <c r="G1701" t="s">
        <v>22</v>
      </c>
      <c r="H1701">
        <v>1657508</v>
      </c>
      <c r="I1701">
        <v>1658689</v>
      </c>
      <c r="J1701" t="s">
        <v>23</v>
      </c>
      <c r="K1701" t="s">
        <v>5938</v>
      </c>
      <c r="L1701" t="s">
        <v>5938</v>
      </c>
      <c r="N1701" t="s">
        <v>5939</v>
      </c>
      <c r="Q1701" t="s">
        <v>5936</v>
      </c>
      <c r="R1701">
        <v>1182</v>
      </c>
      <c r="S1701">
        <v>393</v>
      </c>
    </row>
    <row r="1702" spans="1:19">
      <c r="A1702" t="s">
        <v>26</v>
      </c>
      <c r="C1702" t="s">
        <v>20</v>
      </c>
      <c r="D1702" t="s">
        <v>21</v>
      </c>
      <c r="E1702" t="s">
        <v>5</v>
      </c>
      <c r="G1702" t="s">
        <v>22</v>
      </c>
      <c r="H1702">
        <v>1658982</v>
      </c>
      <c r="I1702">
        <v>1660541</v>
      </c>
      <c r="J1702" t="s">
        <v>23</v>
      </c>
      <c r="K1702" t="s">
        <v>5942</v>
      </c>
      <c r="L1702" t="s">
        <v>5942</v>
      </c>
      <c r="N1702" t="s">
        <v>5943</v>
      </c>
      <c r="Q1702" t="s">
        <v>5940</v>
      </c>
      <c r="R1702">
        <v>1560</v>
      </c>
      <c r="S1702">
        <v>519</v>
      </c>
    </row>
    <row r="1703" spans="1:19">
      <c r="A1703" t="s">
        <v>26</v>
      </c>
      <c r="C1703" t="s">
        <v>20</v>
      </c>
      <c r="D1703" t="s">
        <v>21</v>
      </c>
      <c r="E1703" t="s">
        <v>5</v>
      </c>
      <c r="G1703" t="s">
        <v>22</v>
      </c>
      <c r="H1703">
        <v>1660602</v>
      </c>
      <c r="I1703">
        <v>1661396</v>
      </c>
      <c r="J1703" t="s">
        <v>23</v>
      </c>
      <c r="K1703" t="s">
        <v>5946</v>
      </c>
      <c r="L1703" t="s">
        <v>5946</v>
      </c>
      <c r="N1703" t="s">
        <v>3538</v>
      </c>
      <c r="Q1703" t="s">
        <v>5944</v>
      </c>
      <c r="R1703">
        <v>795</v>
      </c>
      <c r="S1703">
        <v>264</v>
      </c>
    </row>
    <row r="1704" spans="1:19">
      <c r="A1704" t="s">
        <v>26</v>
      </c>
      <c r="C1704" t="s">
        <v>20</v>
      </c>
      <c r="D1704" t="s">
        <v>21</v>
      </c>
      <c r="E1704" t="s">
        <v>5</v>
      </c>
      <c r="G1704" t="s">
        <v>22</v>
      </c>
      <c r="H1704">
        <v>1661596</v>
      </c>
      <c r="I1704">
        <v>1661856</v>
      </c>
      <c r="J1704" t="s">
        <v>23</v>
      </c>
      <c r="K1704" t="s">
        <v>5949</v>
      </c>
      <c r="L1704" t="s">
        <v>5949</v>
      </c>
      <c r="N1704" t="s">
        <v>5950</v>
      </c>
      <c r="Q1704" t="s">
        <v>5947</v>
      </c>
      <c r="R1704">
        <v>261</v>
      </c>
      <c r="S1704">
        <v>86</v>
      </c>
    </row>
    <row r="1705" spans="1:19">
      <c r="A1705" t="s">
        <v>26</v>
      </c>
      <c r="C1705" t="s">
        <v>20</v>
      </c>
      <c r="D1705" t="s">
        <v>21</v>
      </c>
      <c r="E1705" t="s">
        <v>5</v>
      </c>
      <c r="G1705" t="s">
        <v>22</v>
      </c>
      <c r="H1705">
        <v>1662115</v>
      </c>
      <c r="I1705">
        <v>1663161</v>
      </c>
      <c r="J1705" t="s">
        <v>23</v>
      </c>
      <c r="K1705" t="s">
        <v>5953</v>
      </c>
      <c r="L1705" t="s">
        <v>5953</v>
      </c>
      <c r="N1705" t="s">
        <v>5954</v>
      </c>
      <c r="Q1705" t="s">
        <v>5951</v>
      </c>
      <c r="R1705">
        <v>1047</v>
      </c>
      <c r="S1705">
        <v>348</v>
      </c>
    </row>
    <row r="1706" spans="1:19">
      <c r="A1706" t="s">
        <v>26</v>
      </c>
      <c r="C1706" t="s">
        <v>20</v>
      </c>
      <c r="D1706" t="s">
        <v>21</v>
      </c>
      <c r="E1706" t="s">
        <v>5</v>
      </c>
      <c r="G1706" t="s">
        <v>22</v>
      </c>
      <c r="H1706">
        <v>1663177</v>
      </c>
      <c r="I1706">
        <v>1664352</v>
      </c>
      <c r="J1706" t="s">
        <v>23</v>
      </c>
      <c r="K1706" t="s">
        <v>5957</v>
      </c>
      <c r="L1706" t="s">
        <v>5957</v>
      </c>
      <c r="N1706" t="s">
        <v>5958</v>
      </c>
      <c r="Q1706" t="s">
        <v>5955</v>
      </c>
      <c r="R1706">
        <v>1176</v>
      </c>
      <c r="S1706">
        <v>391</v>
      </c>
    </row>
    <row r="1707" spans="1:19">
      <c r="A1707" t="s">
        <v>26</v>
      </c>
      <c r="C1707" t="s">
        <v>20</v>
      </c>
      <c r="D1707" t="s">
        <v>21</v>
      </c>
      <c r="E1707" t="s">
        <v>5</v>
      </c>
      <c r="G1707" t="s">
        <v>22</v>
      </c>
      <c r="H1707">
        <v>1664495</v>
      </c>
      <c r="I1707">
        <v>1666024</v>
      </c>
      <c r="J1707" t="s">
        <v>23</v>
      </c>
      <c r="K1707" t="s">
        <v>5961</v>
      </c>
      <c r="L1707" t="s">
        <v>5961</v>
      </c>
      <c r="N1707" t="s">
        <v>5962</v>
      </c>
      <c r="Q1707" t="s">
        <v>5959</v>
      </c>
      <c r="R1707">
        <v>1530</v>
      </c>
      <c r="S1707">
        <v>509</v>
      </c>
    </row>
    <row r="1708" spans="1:19">
      <c r="A1708" t="s">
        <v>26</v>
      </c>
      <c r="C1708" t="s">
        <v>20</v>
      </c>
      <c r="D1708" t="s">
        <v>21</v>
      </c>
      <c r="E1708" t="s">
        <v>5</v>
      </c>
      <c r="G1708" t="s">
        <v>22</v>
      </c>
      <c r="H1708">
        <v>1666027</v>
      </c>
      <c r="I1708">
        <v>1666458</v>
      </c>
      <c r="J1708" t="s">
        <v>23</v>
      </c>
      <c r="K1708" t="s">
        <v>5965</v>
      </c>
      <c r="L1708" t="s">
        <v>5965</v>
      </c>
      <c r="N1708" t="s">
        <v>36</v>
      </c>
      <c r="Q1708" t="s">
        <v>5963</v>
      </c>
      <c r="R1708">
        <v>432</v>
      </c>
      <c r="S1708">
        <v>143</v>
      </c>
    </row>
    <row r="1709" spans="1:19">
      <c r="A1709" t="s">
        <v>26</v>
      </c>
      <c r="C1709" t="s">
        <v>20</v>
      </c>
      <c r="D1709" t="s">
        <v>21</v>
      </c>
      <c r="E1709" t="s">
        <v>5</v>
      </c>
      <c r="G1709" t="s">
        <v>22</v>
      </c>
      <c r="H1709">
        <v>1666711</v>
      </c>
      <c r="I1709">
        <v>1667256</v>
      </c>
      <c r="J1709" t="s">
        <v>23</v>
      </c>
      <c r="K1709" t="s">
        <v>5968</v>
      </c>
      <c r="L1709" t="s">
        <v>5968</v>
      </c>
      <c r="N1709" t="s">
        <v>2053</v>
      </c>
      <c r="Q1709" t="s">
        <v>5966</v>
      </c>
      <c r="R1709">
        <v>546</v>
      </c>
      <c r="S1709">
        <v>181</v>
      </c>
    </row>
    <row r="1710" spans="1:19">
      <c r="A1710" t="s">
        <v>26</v>
      </c>
      <c r="C1710" t="s">
        <v>20</v>
      </c>
      <c r="D1710" t="s">
        <v>21</v>
      </c>
      <c r="E1710" t="s">
        <v>5</v>
      </c>
      <c r="G1710" t="s">
        <v>22</v>
      </c>
      <c r="H1710">
        <v>1667375</v>
      </c>
      <c r="I1710">
        <v>1669960</v>
      </c>
      <c r="J1710" t="s">
        <v>23</v>
      </c>
      <c r="K1710" t="s">
        <v>5971</v>
      </c>
      <c r="L1710" t="s">
        <v>5971</v>
      </c>
      <c r="N1710" t="s">
        <v>5972</v>
      </c>
      <c r="Q1710" t="s">
        <v>5969</v>
      </c>
      <c r="R1710">
        <v>2586</v>
      </c>
      <c r="S1710">
        <v>861</v>
      </c>
    </row>
    <row r="1711" spans="1:19">
      <c r="A1711" t="s">
        <v>26</v>
      </c>
      <c r="C1711" t="s">
        <v>20</v>
      </c>
      <c r="D1711" t="s">
        <v>21</v>
      </c>
      <c r="E1711" t="s">
        <v>5</v>
      </c>
      <c r="G1711" t="s">
        <v>22</v>
      </c>
      <c r="H1711">
        <v>1669976</v>
      </c>
      <c r="I1711">
        <v>1671853</v>
      </c>
      <c r="J1711" t="s">
        <v>23</v>
      </c>
      <c r="K1711" t="s">
        <v>5975</v>
      </c>
      <c r="L1711" t="s">
        <v>5975</v>
      </c>
      <c r="N1711" t="s">
        <v>5976</v>
      </c>
      <c r="Q1711" t="s">
        <v>5973</v>
      </c>
      <c r="R1711">
        <v>1878</v>
      </c>
      <c r="S1711">
        <v>625</v>
      </c>
    </row>
    <row r="1712" spans="1:19">
      <c r="A1712" t="s">
        <v>26</v>
      </c>
      <c r="C1712" t="s">
        <v>20</v>
      </c>
      <c r="D1712" t="s">
        <v>21</v>
      </c>
      <c r="E1712" t="s">
        <v>5</v>
      </c>
      <c r="G1712" t="s">
        <v>22</v>
      </c>
      <c r="H1712">
        <v>1672174</v>
      </c>
      <c r="I1712">
        <v>1672383</v>
      </c>
      <c r="J1712" t="s">
        <v>73</v>
      </c>
      <c r="K1712" t="s">
        <v>5979</v>
      </c>
      <c r="L1712" t="s">
        <v>5979</v>
      </c>
      <c r="N1712" t="s">
        <v>36</v>
      </c>
      <c r="Q1712" t="s">
        <v>5977</v>
      </c>
      <c r="R1712">
        <v>210</v>
      </c>
      <c r="S1712">
        <v>69</v>
      </c>
    </row>
    <row r="1713" spans="1:19">
      <c r="A1713" t="s">
        <v>26</v>
      </c>
      <c r="C1713" t="s">
        <v>20</v>
      </c>
      <c r="D1713" t="s">
        <v>21</v>
      </c>
      <c r="E1713" t="s">
        <v>5</v>
      </c>
      <c r="G1713" t="s">
        <v>22</v>
      </c>
      <c r="H1713">
        <v>1673454</v>
      </c>
      <c r="I1713">
        <v>1674131</v>
      </c>
      <c r="J1713" t="s">
        <v>23</v>
      </c>
      <c r="K1713" t="s">
        <v>5982</v>
      </c>
      <c r="L1713" t="s">
        <v>5982</v>
      </c>
      <c r="N1713" t="s">
        <v>5983</v>
      </c>
      <c r="Q1713" t="s">
        <v>5980</v>
      </c>
      <c r="R1713">
        <v>678</v>
      </c>
      <c r="S1713">
        <v>225</v>
      </c>
    </row>
    <row r="1714" spans="1:19">
      <c r="A1714" t="s">
        <v>26</v>
      </c>
      <c r="C1714" t="s">
        <v>20</v>
      </c>
      <c r="D1714" t="s">
        <v>21</v>
      </c>
      <c r="E1714" t="s">
        <v>5</v>
      </c>
      <c r="G1714" t="s">
        <v>22</v>
      </c>
      <c r="H1714">
        <v>1674446</v>
      </c>
      <c r="I1714">
        <v>1675315</v>
      </c>
      <c r="J1714" t="s">
        <v>23</v>
      </c>
      <c r="K1714" t="s">
        <v>5986</v>
      </c>
      <c r="L1714" t="s">
        <v>5986</v>
      </c>
      <c r="N1714" t="s">
        <v>5540</v>
      </c>
      <c r="Q1714" t="s">
        <v>5984</v>
      </c>
      <c r="R1714">
        <v>870</v>
      </c>
      <c r="S1714">
        <v>289</v>
      </c>
    </row>
    <row r="1715" spans="1:19">
      <c r="A1715" t="s">
        <v>26</v>
      </c>
      <c r="C1715" t="s">
        <v>20</v>
      </c>
      <c r="D1715" t="s">
        <v>21</v>
      </c>
      <c r="E1715" t="s">
        <v>5</v>
      </c>
      <c r="G1715" t="s">
        <v>22</v>
      </c>
      <c r="H1715">
        <v>1675452</v>
      </c>
      <c r="I1715">
        <v>1676426</v>
      </c>
      <c r="J1715" t="s">
        <v>23</v>
      </c>
      <c r="K1715" t="s">
        <v>5989</v>
      </c>
      <c r="L1715" t="s">
        <v>5989</v>
      </c>
      <c r="N1715" t="s">
        <v>5990</v>
      </c>
      <c r="Q1715" t="s">
        <v>5987</v>
      </c>
      <c r="R1715">
        <v>975</v>
      </c>
      <c r="S1715">
        <v>324</v>
      </c>
    </row>
    <row r="1716" spans="1:19">
      <c r="A1716" t="s">
        <v>26</v>
      </c>
      <c r="C1716" t="s">
        <v>20</v>
      </c>
      <c r="D1716" t="s">
        <v>21</v>
      </c>
      <c r="E1716" t="s">
        <v>5</v>
      </c>
      <c r="G1716" t="s">
        <v>22</v>
      </c>
      <c r="H1716">
        <v>1676428</v>
      </c>
      <c r="I1716">
        <v>1678668</v>
      </c>
      <c r="J1716" t="s">
        <v>23</v>
      </c>
      <c r="K1716" t="s">
        <v>5993</v>
      </c>
      <c r="L1716" t="s">
        <v>5993</v>
      </c>
      <c r="N1716" t="s">
        <v>5038</v>
      </c>
      <c r="Q1716" t="s">
        <v>5991</v>
      </c>
      <c r="R1716">
        <v>2241</v>
      </c>
      <c r="S1716">
        <v>746</v>
      </c>
    </row>
    <row r="1717" spans="1:19">
      <c r="A1717" t="s">
        <v>26</v>
      </c>
      <c r="C1717" t="s">
        <v>20</v>
      </c>
      <c r="D1717" t="s">
        <v>21</v>
      </c>
      <c r="E1717" t="s">
        <v>5</v>
      </c>
      <c r="G1717" t="s">
        <v>22</v>
      </c>
      <c r="H1717">
        <v>1678734</v>
      </c>
      <c r="I1717">
        <v>1678982</v>
      </c>
      <c r="J1717" t="s">
        <v>23</v>
      </c>
      <c r="K1717" t="s">
        <v>5996</v>
      </c>
      <c r="L1717" t="s">
        <v>5996</v>
      </c>
      <c r="N1717" t="s">
        <v>5997</v>
      </c>
      <c r="Q1717" t="s">
        <v>5994</v>
      </c>
      <c r="R1717">
        <v>249</v>
      </c>
      <c r="S1717">
        <v>82</v>
      </c>
    </row>
    <row r="1718" spans="1:19">
      <c r="A1718" t="s">
        <v>26</v>
      </c>
      <c r="C1718" t="s">
        <v>20</v>
      </c>
      <c r="D1718" t="s">
        <v>21</v>
      </c>
      <c r="E1718" t="s">
        <v>5</v>
      </c>
      <c r="G1718" t="s">
        <v>22</v>
      </c>
      <c r="H1718">
        <v>1679034</v>
      </c>
      <c r="I1718">
        <v>1680296</v>
      </c>
      <c r="J1718" t="s">
        <v>23</v>
      </c>
      <c r="K1718" t="s">
        <v>6000</v>
      </c>
      <c r="L1718" t="s">
        <v>6000</v>
      </c>
      <c r="N1718" t="s">
        <v>6001</v>
      </c>
      <c r="Q1718" t="s">
        <v>5998</v>
      </c>
      <c r="R1718">
        <v>1263</v>
      </c>
      <c r="S1718">
        <v>420</v>
      </c>
    </row>
    <row r="1719" spans="1:19">
      <c r="A1719" t="s">
        <v>26</v>
      </c>
      <c r="C1719" t="s">
        <v>20</v>
      </c>
      <c r="D1719" t="s">
        <v>21</v>
      </c>
      <c r="E1719" t="s">
        <v>5</v>
      </c>
      <c r="G1719" t="s">
        <v>22</v>
      </c>
      <c r="H1719">
        <v>1680293</v>
      </c>
      <c r="I1719">
        <v>1681066</v>
      </c>
      <c r="J1719" t="s">
        <v>23</v>
      </c>
      <c r="K1719" t="s">
        <v>6004</v>
      </c>
      <c r="L1719" t="s">
        <v>6004</v>
      </c>
      <c r="N1719" t="s">
        <v>3524</v>
      </c>
      <c r="Q1719" t="s">
        <v>6002</v>
      </c>
      <c r="R1719">
        <v>774</v>
      </c>
      <c r="S1719">
        <v>257</v>
      </c>
    </row>
    <row r="1720" spans="1:19">
      <c r="A1720" t="s">
        <v>26</v>
      </c>
      <c r="C1720" t="s">
        <v>20</v>
      </c>
      <c r="D1720" t="s">
        <v>21</v>
      </c>
      <c r="E1720" t="s">
        <v>5</v>
      </c>
      <c r="G1720" t="s">
        <v>22</v>
      </c>
      <c r="H1720">
        <v>1681076</v>
      </c>
      <c r="I1720">
        <v>1681825</v>
      </c>
      <c r="J1720" t="s">
        <v>23</v>
      </c>
      <c r="K1720" t="s">
        <v>6007</v>
      </c>
      <c r="L1720" t="s">
        <v>6007</v>
      </c>
      <c r="N1720" t="s">
        <v>3524</v>
      </c>
      <c r="Q1720" t="s">
        <v>6005</v>
      </c>
      <c r="R1720">
        <v>750</v>
      </c>
      <c r="S1720">
        <v>249</v>
      </c>
    </row>
    <row r="1721" spans="1:19">
      <c r="A1721" t="s">
        <v>26</v>
      </c>
      <c r="C1721" t="s">
        <v>20</v>
      </c>
      <c r="D1721" t="s">
        <v>21</v>
      </c>
      <c r="E1721" t="s">
        <v>5</v>
      </c>
      <c r="G1721" t="s">
        <v>22</v>
      </c>
      <c r="H1721">
        <v>1681865</v>
      </c>
      <c r="I1721">
        <v>1696819</v>
      </c>
      <c r="J1721" t="s">
        <v>23</v>
      </c>
      <c r="K1721" t="s">
        <v>6010</v>
      </c>
      <c r="L1721" t="s">
        <v>6010</v>
      </c>
      <c r="N1721" t="s">
        <v>1337</v>
      </c>
      <c r="Q1721" t="s">
        <v>6008</v>
      </c>
      <c r="R1721">
        <v>14955</v>
      </c>
      <c r="S1721">
        <v>4984</v>
      </c>
    </row>
    <row r="1722" spans="1:19">
      <c r="A1722" t="s">
        <v>26</v>
      </c>
      <c r="C1722" t="s">
        <v>20</v>
      </c>
      <c r="D1722" t="s">
        <v>21</v>
      </c>
      <c r="E1722" t="s">
        <v>5</v>
      </c>
      <c r="G1722" t="s">
        <v>22</v>
      </c>
      <c r="H1722">
        <v>1696821</v>
      </c>
      <c r="I1722">
        <v>1710242</v>
      </c>
      <c r="J1722" t="s">
        <v>23</v>
      </c>
      <c r="K1722" t="s">
        <v>6013</v>
      </c>
      <c r="L1722" t="s">
        <v>6013</v>
      </c>
      <c r="N1722" t="s">
        <v>5042</v>
      </c>
      <c r="Q1722" t="s">
        <v>6011</v>
      </c>
      <c r="R1722">
        <v>13422</v>
      </c>
      <c r="S1722">
        <v>4473</v>
      </c>
    </row>
    <row r="1723" spans="1:19">
      <c r="A1723" t="s">
        <v>26</v>
      </c>
      <c r="C1723" t="s">
        <v>20</v>
      </c>
      <c r="D1723" t="s">
        <v>21</v>
      </c>
      <c r="E1723" t="s">
        <v>5</v>
      </c>
      <c r="G1723" t="s">
        <v>22</v>
      </c>
      <c r="H1723">
        <v>1710260</v>
      </c>
      <c r="I1723">
        <v>1720804</v>
      </c>
      <c r="J1723" t="s">
        <v>23</v>
      </c>
      <c r="K1723" t="s">
        <v>6016</v>
      </c>
      <c r="L1723" t="s">
        <v>6016</v>
      </c>
      <c r="N1723" t="s">
        <v>5042</v>
      </c>
      <c r="Q1723" t="s">
        <v>6014</v>
      </c>
      <c r="R1723">
        <v>10545</v>
      </c>
      <c r="S1723">
        <v>3514</v>
      </c>
    </row>
    <row r="1724" spans="1:19">
      <c r="A1724" t="s">
        <v>26</v>
      </c>
      <c r="C1724" t="s">
        <v>20</v>
      </c>
      <c r="D1724" t="s">
        <v>21</v>
      </c>
      <c r="E1724" t="s">
        <v>5</v>
      </c>
      <c r="G1724" t="s">
        <v>22</v>
      </c>
      <c r="H1724">
        <v>1720794</v>
      </c>
      <c r="I1724">
        <v>1737095</v>
      </c>
      <c r="J1724" t="s">
        <v>23</v>
      </c>
      <c r="K1724" t="s">
        <v>6019</v>
      </c>
      <c r="L1724" t="s">
        <v>6019</v>
      </c>
      <c r="N1724" t="s">
        <v>1337</v>
      </c>
      <c r="Q1724" t="s">
        <v>6017</v>
      </c>
      <c r="R1724">
        <v>16302</v>
      </c>
      <c r="S1724">
        <v>5433</v>
      </c>
    </row>
    <row r="1725" spans="1:19">
      <c r="A1725" t="s">
        <v>26</v>
      </c>
      <c r="C1725" t="s">
        <v>20</v>
      </c>
      <c r="D1725" t="s">
        <v>21</v>
      </c>
      <c r="E1725" t="s">
        <v>5</v>
      </c>
      <c r="G1725" t="s">
        <v>22</v>
      </c>
      <c r="H1725">
        <v>1737109</v>
      </c>
      <c r="I1725">
        <v>1744566</v>
      </c>
      <c r="J1725" t="s">
        <v>23</v>
      </c>
      <c r="K1725" t="s">
        <v>6022</v>
      </c>
      <c r="L1725" t="s">
        <v>6022</v>
      </c>
      <c r="N1725" t="s">
        <v>5042</v>
      </c>
      <c r="Q1725" t="s">
        <v>6020</v>
      </c>
      <c r="R1725">
        <v>7458</v>
      </c>
      <c r="S1725">
        <v>2485</v>
      </c>
    </row>
    <row r="1726" spans="1:19">
      <c r="A1726" t="s">
        <v>26</v>
      </c>
      <c r="C1726" t="s">
        <v>20</v>
      </c>
      <c r="D1726" t="s">
        <v>21</v>
      </c>
      <c r="E1726" t="s">
        <v>5</v>
      </c>
      <c r="G1726" t="s">
        <v>22</v>
      </c>
      <c r="H1726">
        <v>1744700</v>
      </c>
      <c r="I1726">
        <v>1745911</v>
      </c>
      <c r="J1726" t="s">
        <v>73</v>
      </c>
      <c r="K1726" t="s">
        <v>6025</v>
      </c>
      <c r="L1726" t="s">
        <v>6025</v>
      </c>
      <c r="N1726" t="s">
        <v>4281</v>
      </c>
      <c r="Q1726" t="s">
        <v>6023</v>
      </c>
      <c r="R1726">
        <v>1212</v>
      </c>
      <c r="S1726">
        <v>403</v>
      </c>
    </row>
    <row r="1727" spans="1:19">
      <c r="A1727" t="s">
        <v>26</v>
      </c>
      <c r="C1727" t="s">
        <v>20</v>
      </c>
      <c r="D1727" t="s">
        <v>21</v>
      </c>
      <c r="E1727" t="s">
        <v>5</v>
      </c>
      <c r="G1727" t="s">
        <v>22</v>
      </c>
      <c r="H1727">
        <v>1746200</v>
      </c>
      <c r="I1727">
        <v>1746634</v>
      </c>
      <c r="J1727" t="s">
        <v>23</v>
      </c>
      <c r="K1727" t="s">
        <v>6028</v>
      </c>
      <c r="L1727" t="s">
        <v>6028</v>
      </c>
      <c r="N1727" t="s">
        <v>1805</v>
      </c>
      <c r="Q1727" t="s">
        <v>6026</v>
      </c>
      <c r="R1727">
        <v>435</v>
      </c>
      <c r="S1727">
        <v>144</v>
      </c>
    </row>
    <row r="1728" spans="1:19">
      <c r="A1728" t="s">
        <v>26</v>
      </c>
      <c r="C1728" t="s">
        <v>20</v>
      </c>
      <c r="D1728" t="s">
        <v>21</v>
      </c>
      <c r="E1728" t="s">
        <v>5</v>
      </c>
      <c r="G1728" t="s">
        <v>22</v>
      </c>
      <c r="H1728">
        <v>1746694</v>
      </c>
      <c r="I1728">
        <v>1747461</v>
      </c>
      <c r="J1728" t="s">
        <v>23</v>
      </c>
      <c r="K1728" t="s">
        <v>6031</v>
      </c>
      <c r="L1728" t="s">
        <v>6031</v>
      </c>
      <c r="N1728" t="s">
        <v>6032</v>
      </c>
      <c r="Q1728" t="s">
        <v>6029</v>
      </c>
      <c r="R1728">
        <v>768</v>
      </c>
      <c r="S1728">
        <v>255</v>
      </c>
    </row>
    <row r="1729" spans="1:19">
      <c r="A1729" t="s">
        <v>26</v>
      </c>
      <c r="C1729" t="s">
        <v>20</v>
      </c>
      <c r="D1729" t="s">
        <v>21</v>
      </c>
      <c r="E1729" t="s">
        <v>5</v>
      </c>
      <c r="G1729" t="s">
        <v>22</v>
      </c>
      <c r="H1729">
        <v>1747482</v>
      </c>
      <c r="I1729">
        <v>1747844</v>
      </c>
      <c r="J1729" t="s">
        <v>73</v>
      </c>
      <c r="K1729" t="s">
        <v>6035</v>
      </c>
      <c r="L1729" t="s">
        <v>6035</v>
      </c>
      <c r="N1729" t="s">
        <v>36</v>
      </c>
      <c r="Q1729" t="s">
        <v>6033</v>
      </c>
      <c r="R1729">
        <v>363</v>
      </c>
      <c r="S1729">
        <v>120</v>
      </c>
    </row>
    <row r="1730" spans="1:19">
      <c r="A1730" t="s">
        <v>26</v>
      </c>
      <c r="C1730" t="s">
        <v>20</v>
      </c>
      <c r="D1730" t="s">
        <v>21</v>
      </c>
      <c r="E1730" t="s">
        <v>5</v>
      </c>
      <c r="G1730" t="s">
        <v>22</v>
      </c>
      <c r="H1730">
        <v>1748037</v>
      </c>
      <c r="I1730">
        <v>1749365</v>
      </c>
      <c r="J1730" t="s">
        <v>73</v>
      </c>
      <c r="K1730" t="s">
        <v>6038</v>
      </c>
      <c r="L1730" t="s">
        <v>6038</v>
      </c>
      <c r="N1730" t="s">
        <v>3012</v>
      </c>
      <c r="Q1730" t="s">
        <v>6036</v>
      </c>
      <c r="R1730">
        <v>1329</v>
      </c>
      <c r="S1730">
        <v>442</v>
      </c>
    </row>
    <row r="1731" spans="1:19">
      <c r="A1731" t="s">
        <v>26</v>
      </c>
      <c r="C1731" t="s">
        <v>20</v>
      </c>
      <c r="D1731" t="s">
        <v>21</v>
      </c>
      <c r="E1731" t="s">
        <v>5</v>
      </c>
      <c r="G1731" t="s">
        <v>22</v>
      </c>
      <c r="H1731">
        <v>1749544</v>
      </c>
      <c r="I1731">
        <v>1749777</v>
      </c>
      <c r="J1731" t="s">
        <v>23</v>
      </c>
      <c r="K1731" t="s">
        <v>6041</v>
      </c>
      <c r="L1731" t="s">
        <v>6041</v>
      </c>
      <c r="N1731" t="s">
        <v>36</v>
      </c>
      <c r="Q1731" t="s">
        <v>6039</v>
      </c>
      <c r="R1731">
        <v>234</v>
      </c>
      <c r="S1731">
        <v>77</v>
      </c>
    </row>
    <row r="1732" spans="1:19">
      <c r="A1732" t="s">
        <v>26</v>
      </c>
      <c r="C1732" t="s">
        <v>20</v>
      </c>
      <c r="D1732" t="s">
        <v>21</v>
      </c>
      <c r="E1732" t="s">
        <v>5</v>
      </c>
      <c r="G1732" t="s">
        <v>22</v>
      </c>
      <c r="H1732">
        <v>1750033</v>
      </c>
      <c r="I1732">
        <v>1750740</v>
      </c>
      <c r="J1732" t="s">
        <v>23</v>
      </c>
      <c r="K1732" t="s">
        <v>6044</v>
      </c>
      <c r="L1732" t="s">
        <v>6044</v>
      </c>
      <c r="N1732" t="s">
        <v>36</v>
      </c>
      <c r="Q1732" t="s">
        <v>6042</v>
      </c>
      <c r="R1732">
        <v>708</v>
      </c>
      <c r="S1732">
        <v>235</v>
      </c>
    </row>
    <row r="1733" spans="1:19">
      <c r="A1733" t="s">
        <v>26</v>
      </c>
      <c r="C1733" t="s">
        <v>20</v>
      </c>
      <c r="D1733" t="s">
        <v>21</v>
      </c>
      <c r="E1733" t="s">
        <v>5</v>
      </c>
      <c r="G1733" t="s">
        <v>22</v>
      </c>
      <c r="H1733">
        <v>1750801</v>
      </c>
      <c r="I1733">
        <v>1751253</v>
      </c>
      <c r="J1733" t="s">
        <v>23</v>
      </c>
      <c r="K1733" t="s">
        <v>6047</v>
      </c>
      <c r="L1733" t="s">
        <v>6047</v>
      </c>
      <c r="N1733" t="s">
        <v>36</v>
      </c>
      <c r="Q1733" t="s">
        <v>6045</v>
      </c>
      <c r="R1733">
        <v>453</v>
      </c>
      <c r="S1733">
        <v>150</v>
      </c>
    </row>
    <row r="1734" spans="1:19">
      <c r="A1734" t="s">
        <v>26</v>
      </c>
      <c r="C1734" t="s">
        <v>20</v>
      </c>
      <c r="D1734" t="s">
        <v>21</v>
      </c>
      <c r="E1734" t="s">
        <v>5</v>
      </c>
      <c r="G1734" t="s">
        <v>22</v>
      </c>
      <c r="H1734">
        <v>1751267</v>
      </c>
      <c r="I1734">
        <v>1751620</v>
      </c>
      <c r="J1734" t="s">
        <v>73</v>
      </c>
      <c r="K1734" t="s">
        <v>6050</v>
      </c>
      <c r="L1734" t="s">
        <v>6050</v>
      </c>
      <c r="N1734" t="s">
        <v>1711</v>
      </c>
      <c r="Q1734" t="s">
        <v>6048</v>
      </c>
      <c r="R1734">
        <v>354</v>
      </c>
      <c r="S1734">
        <v>117</v>
      </c>
    </row>
    <row r="1735" spans="1:19">
      <c r="A1735" t="s">
        <v>26</v>
      </c>
      <c r="C1735" t="s">
        <v>20</v>
      </c>
      <c r="D1735" t="s">
        <v>21</v>
      </c>
      <c r="E1735" t="s">
        <v>5</v>
      </c>
      <c r="G1735" t="s">
        <v>22</v>
      </c>
      <c r="H1735">
        <v>1751637</v>
      </c>
      <c r="I1735">
        <v>1751951</v>
      </c>
      <c r="J1735" t="s">
        <v>73</v>
      </c>
      <c r="K1735" t="s">
        <v>6053</v>
      </c>
      <c r="L1735" t="s">
        <v>6053</v>
      </c>
      <c r="N1735" t="s">
        <v>1711</v>
      </c>
      <c r="Q1735" t="s">
        <v>6051</v>
      </c>
      <c r="R1735">
        <v>315</v>
      </c>
      <c r="S1735">
        <v>104</v>
      </c>
    </row>
    <row r="1736" spans="1:19">
      <c r="A1736" t="s">
        <v>26</v>
      </c>
      <c r="C1736" t="s">
        <v>20</v>
      </c>
      <c r="D1736" t="s">
        <v>21</v>
      </c>
      <c r="E1736" t="s">
        <v>5</v>
      </c>
      <c r="G1736" t="s">
        <v>22</v>
      </c>
      <c r="H1736">
        <v>1752090</v>
      </c>
      <c r="I1736">
        <v>1752383</v>
      </c>
      <c r="J1736" t="s">
        <v>73</v>
      </c>
      <c r="K1736" t="s">
        <v>6056</v>
      </c>
      <c r="L1736" t="s">
        <v>6056</v>
      </c>
      <c r="N1736" t="s">
        <v>36</v>
      </c>
      <c r="Q1736" t="s">
        <v>6054</v>
      </c>
      <c r="R1736">
        <v>294</v>
      </c>
      <c r="S1736">
        <v>97</v>
      </c>
    </row>
    <row r="1737" spans="1:19">
      <c r="A1737" t="s">
        <v>26</v>
      </c>
      <c r="C1737" t="s">
        <v>20</v>
      </c>
      <c r="D1737" t="s">
        <v>21</v>
      </c>
      <c r="E1737" t="s">
        <v>5</v>
      </c>
      <c r="G1737" t="s">
        <v>22</v>
      </c>
      <c r="H1737">
        <v>1752485</v>
      </c>
      <c r="I1737">
        <v>1752889</v>
      </c>
      <c r="J1737" t="s">
        <v>23</v>
      </c>
      <c r="K1737" t="s">
        <v>6059</v>
      </c>
      <c r="L1737" t="s">
        <v>6059</v>
      </c>
      <c r="N1737" t="s">
        <v>36</v>
      </c>
      <c r="Q1737" t="s">
        <v>6057</v>
      </c>
      <c r="R1737">
        <v>405</v>
      </c>
      <c r="S1737">
        <v>134</v>
      </c>
    </row>
    <row r="1738" spans="1:19">
      <c r="A1738" t="s">
        <v>26</v>
      </c>
      <c r="C1738" t="s">
        <v>20</v>
      </c>
      <c r="D1738" t="s">
        <v>21</v>
      </c>
      <c r="E1738" t="s">
        <v>5</v>
      </c>
      <c r="G1738" t="s">
        <v>22</v>
      </c>
      <c r="H1738">
        <v>1752988</v>
      </c>
      <c r="I1738">
        <v>1753932</v>
      </c>
      <c r="J1738" t="s">
        <v>23</v>
      </c>
      <c r="K1738" t="s">
        <v>6062</v>
      </c>
      <c r="L1738" t="s">
        <v>6062</v>
      </c>
      <c r="N1738" t="s">
        <v>6063</v>
      </c>
      <c r="Q1738" t="s">
        <v>6060</v>
      </c>
      <c r="R1738">
        <v>945</v>
      </c>
      <c r="S1738">
        <v>314</v>
      </c>
    </row>
    <row r="1739" spans="1:19">
      <c r="A1739" t="s">
        <v>26</v>
      </c>
      <c r="C1739" t="s">
        <v>20</v>
      </c>
      <c r="D1739" t="s">
        <v>21</v>
      </c>
      <c r="E1739" t="s">
        <v>5</v>
      </c>
      <c r="G1739" t="s">
        <v>22</v>
      </c>
      <c r="H1739">
        <v>1753972</v>
      </c>
      <c r="I1739">
        <v>1754193</v>
      </c>
      <c r="J1739" t="s">
        <v>23</v>
      </c>
      <c r="K1739" t="s">
        <v>6066</v>
      </c>
      <c r="L1739" t="s">
        <v>6066</v>
      </c>
      <c r="N1739" t="s">
        <v>6067</v>
      </c>
      <c r="Q1739" t="s">
        <v>6064</v>
      </c>
      <c r="R1739">
        <v>222</v>
      </c>
      <c r="S1739">
        <v>73</v>
      </c>
    </row>
    <row r="1740" spans="1:19">
      <c r="A1740" t="s">
        <v>26</v>
      </c>
      <c r="C1740" t="s">
        <v>20</v>
      </c>
      <c r="D1740" t="s">
        <v>21</v>
      </c>
      <c r="E1740" t="s">
        <v>5</v>
      </c>
      <c r="G1740" t="s">
        <v>22</v>
      </c>
      <c r="H1740">
        <v>1754290</v>
      </c>
      <c r="I1740">
        <v>1754565</v>
      </c>
      <c r="J1740" t="s">
        <v>23</v>
      </c>
      <c r="K1740" t="s">
        <v>6070</v>
      </c>
      <c r="L1740" t="s">
        <v>6070</v>
      </c>
      <c r="N1740" t="s">
        <v>36</v>
      </c>
      <c r="Q1740" t="s">
        <v>6068</v>
      </c>
      <c r="R1740">
        <v>276</v>
      </c>
      <c r="S1740">
        <v>91</v>
      </c>
    </row>
    <row r="1741" spans="1:19">
      <c r="A1741" t="s">
        <v>26</v>
      </c>
      <c r="C1741" t="s">
        <v>20</v>
      </c>
      <c r="D1741" t="s">
        <v>21</v>
      </c>
      <c r="E1741" t="s">
        <v>5</v>
      </c>
      <c r="G1741" t="s">
        <v>22</v>
      </c>
      <c r="H1741">
        <v>1754648</v>
      </c>
      <c r="I1741">
        <v>1754863</v>
      </c>
      <c r="J1741" t="s">
        <v>23</v>
      </c>
      <c r="K1741" t="s">
        <v>6073</v>
      </c>
      <c r="L1741" t="s">
        <v>6073</v>
      </c>
      <c r="N1741" t="s">
        <v>36</v>
      </c>
      <c r="Q1741" t="s">
        <v>6071</v>
      </c>
      <c r="R1741">
        <v>216</v>
      </c>
      <c r="S1741">
        <v>71</v>
      </c>
    </row>
    <row r="1742" spans="1:19">
      <c r="A1742" t="s">
        <v>26</v>
      </c>
      <c r="C1742" t="s">
        <v>20</v>
      </c>
      <c r="D1742" t="s">
        <v>21</v>
      </c>
      <c r="E1742" t="s">
        <v>5</v>
      </c>
      <c r="G1742" t="s">
        <v>22</v>
      </c>
      <c r="H1742">
        <v>1755123</v>
      </c>
      <c r="I1742">
        <v>1755515</v>
      </c>
      <c r="J1742" t="s">
        <v>23</v>
      </c>
      <c r="K1742" t="s">
        <v>6076</v>
      </c>
      <c r="L1742" t="s">
        <v>6076</v>
      </c>
      <c r="N1742" t="s">
        <v>6077</v>
      </c>
      <c r="Q1742" t="s">
        <v>6074</v>
      </c>
      <c r="R1742">
        <v>393</v>
      </c>
      <c r="S1742">
        <v>130</v>
      </c>
    </row>
    <row r="1743" spans="1:19">
      <c r="A1743" t="s">
        <v>26</v>
      </c>
      <c r="C1743" t="s">
        <v>20</v>
      </c>
      <c r="D1743" t="s">
        <v>21</v>
      </c>
      <c r="E1743" t="s">
        <v>5</v>
      </c>
      <c r="G1743" t="s">
        <v>22</v>
      </c>
      <c r="H1743">
        <v>1755475</v>
      </c>
      <c r="I1743">
        <v>1757577</v>
      </c>
      <c r="J1743" t="s">
        <v>23</v>
      </c>
      <c r="K1743" t="s">
        <v>6080</v>
      </c>
      <c r="L1743" t="s">
        <v>6080</v>
      </c>
      <c r="N1743" t="s">
        <v>6081</v>
      </c>
      <c r="Q1743" t="s">
        <v>6078</v>
      </c>
      <c r="R1743">
        <v>2103</v>
      </c>
      <c r="S1743">
        <v>700</v>
      </c>
    </row>
    <row r="1744" spans="1:19">
      <c r="A1744" t="s">
        <v>26</v>
      </c>
      <c r="C1744" t="s">
        <v>20</v>
      </c>
      <c r="D1744" t="s">
        <v>21</v>
      </c>
      <c r="E1744" t="s">
        <v>5</v>
      </c>
      <c r="G1744" t="s">
        <v>22</v>
      </c>
      <c r="H1744">
        <v>1757595</v>
      </c>
      <c r="I1744">
        <v>1758584</v>
      </c>
      <c r="J1744" t="s">
        <v>23</v>
      </c>
      <c r="K1744" t="s">
        <v>6084</v>
      </c>
      <c r="L1744" t="s">
        <v>6084</v>
      </c>
      <c r="N1744" t="s">
        <v>6085</v>
      </c>
      <c r="Q1744" t="s">
        <v>6082</v>
      </c>
      <c r="R1744">
        <v>990</v>
      </c>
      <c r="S1744">
        <v>329</v>
      </c>
    </row>
    <row r="1745" spans="1:20">
      <c r="A1745" t="s">
        <v>26</v>
      </c>
      <c r="C1745" t="s">
        <v>20</v>
      </c>
      <c r="D1745" t="s">
        <v>21</v>
      </c>
      <c r="E1745" t="s">
        <v>5</v>
      </c>
      <c r="G1745" t="s">
        <v>22</v>
      </c>
      <c r="H1745">
        <v>1758633</v>
      </c>
      <c r="I1745">
        <v>1759253</v>
      </c>
      <c r="J1745" t="s">
        <v>23</v>
      </c>
      <c r="K1745" t="s">
        <v>6088</v>
      </c>
      <c r="L1745" t="s">
        <v>6088</v>
      </c>
      <c r="N1745" t="s">
        <v>36</v>
      </c>
      <c r="Q1745" t="s">
        <v>6086</v>
      </c>
      <c r="R1745">
        <v>621</v>
      </c>
      <c r="S1745">
        <v>206</v>
      </c>
    </row>
    <row r="1746" spans="1:20">
      <c r="A1746" t="s">
        <v>26</v>
      </c>
      <c r="C1746" t="s">
        <v>20</v>
      </c>
      <c r="D1746" t="s">
        <v>21</v>
      </c>
      <c r="E1746" t="s">
        <v>5</v>
      </c>
      <c r="G1746" t="s">
        <v>22</v>
      </c>
      <c r="H1746">
        <v>1759309</v>
      </c>
      <c r="I1746">
        <v>1760061</v>
      </c>
      <c r="J1746" t="s">
        <v>73</v>
      </c>
      <c r="K1746" t="s">
        <v>6091</v>
      </c>
      <c r="L1746" t="s">
        <v>6091</v>
      </c>
      <c r="N1746" t="s">
        <v>1660</v>
      </c>
      <c r="Q1746" t="s">
        <v>6089</v>
      </c>
      <c r="R1746">
        <v>753</v>
      </c>
      <c r="S1746">
        <v>250</v>
      </c>
    </row>
    <row r="1747" spans="1:20">
      <c r="A1747" t="s">
        <v>26</v>
      </c>
      <c r="C1747" t="s">
        <v>20</v>
      </c>
      <c r="D1747" t="s">
        <v>21</v>
      </c>
      <c r="E1747" t="s">
        <v>5</v>
      </c>
      <c r="G1747" t="s">
        <v>22</v>
      </c>
      <c r="H1747">
        <v>1760095</v>
      </c>
      <c r="I1747">
        <v>1760319</v>
      </c>
      <c r="J1747" t="s">
        <v>73</v>
      </c>
      <c r="K1747" t="s">
        <v>6094</v>
      </c>
      <c r="L1747" t="s">
        <v>6094</v>
      </c>
      <c r="N1747" t="s">
        <v>36</v>
      </c>
      <c r="Q1747" t="s">
        <v>6092</v>
      </c>
      <c r="R1747">
        <v>225</v>
      </c>
      <c r="S1747">
        <v>74</v>
      </c>
    </row>
    <row r="1748" spans="1:20">
      <c r="A1748" t="s">
        <v>26</v>
      </c>
      <c r="C1748" t="s">
        <v>20</v>
      </c>
      <c r="D1748" t="s">
        <v>21</v>
      </c>
      <c r="E1748" t="s">
        <v>5</v>
      </c>
      <c r="G1748" t="s">
        <v>22</v>
      </c>
      <c r="H1748">
        <v>1760368</v>
      </c>
      <c r="I1748">
        <v>1761336</v>
      </c>
      <c r="J1748" t="s">
        <v>23</v>
      </c>
      <c r="K1748" t="s">
        <v>6097</v>
      </c>
      <c r="L1748" t="s">
        <v>6097</v>
      </c>
      <c r="N1748" t="s">
        <v>6098</v>
      </c>
      <c r="Q1748" t="s">
        <v>6095</v>
      </c>
      <c r="R1748">
        <v>969</v>
      </c>
      <c r="S1748">
        <v>322</v>
      </c>
    </row>
    <row r="1749" spans="1:20">
      <c r="A1749" t="s">
        <v>26</v>
      </c>
      <c r="C1749" t="s">
        <v>20</v>
      </c>
      <c r="D1749" t="s">
        <v>21</v>
      </c>
      <c r="E1749" t="s">
        <v>5</v>
      </c>
      <c r="G1749" t="s">
        <v>22</v>
      </c>
      <c r="H1749">
        <v>1761466</v>
      </c>
      <c r="I1749">
        <v>1762728</v>
      </c>
      <c r="J1749" t="s">
        <v>23</v>
      </c>
      <c r="K1749" t="s">
        <v>6101</v>
      </c>
      <c r="L1749" t="s">
        <v>6101</v>
      </c>
      <c r="N1749" t="s">
        <v>6102</v>
      </c>
      <c r="Q1749" t="s">
        <v>6099</v>
      </c>
      <c r="R1749">
        <v>1263</v>
      </c>
      <c r="S1749">
        <v>420</v>
      </c>
    </row>
    <row r="1750" spans="1:20">
      <c r="A1750" t="s">
        <v>26</v>
      </c>
      <c r="C1750" t="s">
        <v>20</v>
      </c>
      <c r="D1750" t="s">
        <v>21</v>
      </c>
      <c r="E1750" t="s">
        <v>5</v>
      </c>
      <c r="G1750" t="s">
        <v>22</v>
      </c>
      <c r="H1750">
        <v>1762745</v>
      </c>
      <c r="I1750">
        <v>1764010</v>
      </c>
      <c r="J1750" t="s">
        <v>23</v>
      </c>
      <c r="K1750" t="s">
        <v>6105</v>
      </c>
      <c r="L1750" t="s">
        <v>6105</v>
      </c>
      <c r="N1750" t="s">
        <v>36</v>
      </c>
      <c r="Q1750" t="s">
        <v>6103</v>
      </c>
      <c r="R1750">
        <v>1266</v>
      </c>
      <c r="S1750">
        <v>421</v>
      </c>
    </row>
    <row r="1751" spans="1:20">
      <c r="A1751" t="s">
        <v>26</v>
      </c>
      <c r="C1751" t="s">
        <v>20</v>
      </c>
      <c r="D1751" t="s">
        <v>21</v>
      </c>
      <c r="E1751" t="s">
        <v>5</v>
      </c>
      <c r="G1751" t="s">
        <v>22</v>
      </c>
      <c r="H1751">
        <v>1764120</v>
      </c>
      <c r="I1751">
        <v>1764524</v>
      </c>
      <c r="J1751" t="s">
        <v>23</v>
      </c>
      <c r="K1751" t="s">
        <v>6108</v>
      </c>
      <c r="L1751" t="s">
        <v>6108</v>
      </c>
      <c r="N1751" t="s">
        <v>2030</v>
      </c>
      <c r="Q1751" t="s">
        <v>6106</v>
      </c>
      <c r="R1751">
        <v>405</v>
      </c>
      <c r="S1751">
        <v>134</v>
      </c>
    </row>
    <row r="1752" spans="1:20">
      <c r="A1752" t="s">
        <v>26</v>
      </c>
      <c r="C1752" t="s">
        <v>20</v>
      </c>
      <c r="D1752" t="s">
        <v>21</v>
      </c>
      <c r="E1752" t="s">
        <v>5</v>
      </c>
      <c r="G1752" t="s">
        <v>22</v>
      </c>
      <c r="H1752">
        <v>1764582</v>
      </c>
      <c r="I1752">
        <v>1765916</v>
      </c>
      <c r="J1752" t="s">
        <v>23</v>
      </c>
      <c r="K1752" t="s">
        <v>6111</v>
      </c>
      <c r="L1752" t="s">
        <v>6111</v>
      </c>
      <c r="N1752" t="s">
        <v>6112</v>
      </c>
      <c r="Q1752" t="s">
        <v>6109</v>
      </c>
      <c r="R1752">
        <v>1335</v>
      </c>
      <c r="S1752">
        <v>444</v>
      </c>
    </row>
    <row r="1753" spans="1:20">
      <c r="A1753" t="s">
        <v>26</v>
      </c>
      <c r="C1753" t="s">
        <v>20</v>
      </c>
      <c r="D1753" t="s">
        <v>21</v>
      </c>
      <c r="E1753" t="s">
        <v>5</v>
      </c>
      <c r="G1753" t="s">
        <v>22</v>
      </c>
      <c r="H1753">
        <v>1766216</v>
      </c>
      <c r="I1753">
        <v>1766482</v>
      </c>
      <c r="J1753" t="s">
        <v>23</v>
      </c>
      <c r="N1753" t="s">
        <v>6115</v>
      </c>
      <c r="Q1753" t="s">
        <v>6113</v>
      </c>
      <c r="R1753">
        <v>267</v>
      </c>
      <c r="T1753" t="s">
        <v>1292</v>
      </c>
    </row>
    <row r="1754" spans="1:20">
      <c r="A1754" t="s">
        <v>26</v>
      </c>
      <c r="C1754" t="s">
        <v>20</v>
      </c>
      <c r="D1754" t="s">
        <v>21</v>
      </c>
      <c r="E1754" t="s">
        <v>5</v>
      </c>
      <c r="G1754" t="s">
        <v>22</v>
      </c>
      <c r="H1754">
        <v>1766672</v>
      </c>
      <c r="I1754">
        <v>1767220</v>
      </c>
      <c r="J1754" t="s">
        <v>23</v>
      </c>
      <c r="K1754" t="s">
        <v>6118</v>
      </c>
      <c r="L1754" t="s">
        <v>6118</v>
      </c>
      <c r="N1754" t="s">
        <v>36</v>
      </c>
      <c r="Q1754" t="s">
        <v>6116</v>
      </c>
      <c r="R1754">
        <v>549</v>
      </c>
      <c r="S1754">
        <v>182</v>
      </c>
    </row>
    <row r="1755" spans="1:20">
      <c r="A1755" t="s">
        <v>26</v>
      </c>
      <c r="C1755" t="s">
        <v>20</v>
      </c>
      <c r="D1755" t="s">
        <v>21</v>
      </c>
      <c r="E1755" t="s">
        <v>5</v>
      </c>
      <c r="G1755" t="s">
        <v>22</v>
      </c>
      <c r="H1755">
        <v>1767915</v>
      </c>
      <c r="I1755">
        <v>1768514</v>
      </c>
      <c r="J1755" t="s">
        <v>23</v>
      </c>
      <c r="K1755" t="s">
        <v>6121</v>
      </c>
      <c r="L1755" t="s">
        <v>6121</v>
      </c>
      <c r="N1755" t="s">
        <v>36</v>
      </c>
      <c r="Q1755" t="s">
        <v>6119</v>
      </c>
      <c r="R1755">
        <v>600</v>
      </c>
      <c r="S1755">
        <v>199</v>
      </c>
    </row>
    <row r="1756" spans="1:20">
      <c r="A1756" t="s">
        <v>26</v>
      </c>
      <c r="C1756" t="s">
        <v>20</v>
      </c>
      <c r="D1756" t="s">
        <v>21</v>
      </c>
      <c r="E1756" t="s">
        <v>5</v>
      </c>
      <c r="G1756" t="s">
        <v>22</v>
      </c>
      <c r="H1756">
        <v>1768595</v>
      </c>
      <c r="I1756">
        <v>1768804</v>
      </c>
      <c r="J1756" t="s">
        <v>23</v>
      </c>
      <c r="K1756" t="s">
        <v>6124</v>
      </c>
      <c r="L1756" t="s">
        <v>6124</v>
      </c>
      <c r="N1756" t="s">
        <v>36</v>
      </c>
      <c r="Q1756" t="s">
        <v>6122</v>
      </c>
      <c r="R1756">
        <v>210</v>
      </c>
      <c r="S1756">
        <v>69</v>
      </c>
    </row>
    <row r="1757" spans="1:20">
      <c r="A1757" t="s">
        <v>26</v>
      </c>
      <c r="C1757" t="s">
        <v>20</v>
      </c>
      <c r="D1757" t="s">
        <v>21</v>
      </c>
      <c r="E1757" t="s">
        <v>5</v>
      </c>
      <c r="G1757" t="s">
        <v>22</v>
      </c>
      <c r="H1757">
        <v>1768804</v>
      </c>
      <c r="I1757">
        <v>1769205</v>
      </c>
      <c r="J1757" t="s">
        <v>23</v>
      </c>
      <c r="K1757" t="s">
        <v>6127</v>
      </c>
      <c r="L1757" t="s">
        <v>6127</v>
      </c>
      <c r="N1757" t="s">
        <v>36</v>
      </c>
      <c r="Q1757" t="s">
        <v>6125</v>
      </c>
      <c r="R1757">
        <v>402</v>
      </c>
      <c r="S1757">
        <v>133</v>
      </c>
    </row>
    <row r="1758" spans="1:20">
      <c r="A1758" t="s">
        <v>26</v>
      </c>
      <c r="C1758" t="s">
        <v>20</v>
      </c>
      <c r="D1758" t="s">
        <v>21</v>
      </c>
      <c r="E1758" t="s">
        <v>5</v>
      </c>
      <c r="G1758" t="s">
        <v>22</v>
      </c>
      <c r="H1758">
        <v>1769442</v>
      </c>
      <c r="I1758">
        <v>1769729</v>
      </c>
      <c r="J1758" t="s">
        <v>23</v>
      </c>
      <c r="K1758" t="s">
        <v>6130</v>
      </c>
      <c r="L1758" t="s">
        <v>6130</v>
      </c>
      <c r="N1758" t="s">
        <v>36</v>
      </c>
      <c r="Q1758" t="s">
        <v>6128</v>
      </c>
      <c r="R1758">
        <v>288</v>
      </c>
      <c r="S1758">
        <v>95</v>
      </c>
    </row>
    <row r="1759" spans="1:20">
      <c r="A1759" t="s">
        <v>26</v>
      </c>
      <c r="C1759" t="s">
        <v>20</v>
      </c>
      <c r="D1759" t="s">
        <v>21</v>
      </c>
      <c r="E1759" t="s">
        <v>5</v>
      </c>
      <c r="G1759" t="s">
        <v>22</v>
      </c>
      <c r="H1759">
        <v>1769744</v>
      </c>
      <c r="I1759">
        <v>1770616</v>
      </c>
      <c r="J1759" t="s">
        <v>23</v>
      </c>
      <c r="K1759" t="s">
        <v>6133</v>
      </c>
      <c r="L1759" t="s">
        <v>6133</v>
      </c>
      <c r="N1759" t="s">
        <v>36</v>
      </c>
      <c r="Q1759" t="s">
        <v>6131</v>
      </c>
      <c r="R1759">
        <v>873</v>
      </c>
      <c r="S1759">
        <v>290</v>
      </c>
    </row>
    <row r="1760" spans="1:20">
      <c r="A1760" t="s">
        <v>26</v>
      </c>
      <c r="C1760" t="s">
        <v>20</v>
      </c>
      <c r="D1760" t="s">
        <v>21</v>
      </c>
      <c r="E1760" t="s">
        <v>5</v>
      </c>
      <c r="G1760" t="s">
        <v>22</v>
      </c>
      <c r="H1760">
        <v>1771337</v>
      </c>
      <c r="I1760">
        <v>1772431</v>
      </c>
      <c r="J1760" t="s">
        <v>73</v>
      </c>
      <c r="K1760" t="s">
        <v>6136</v>
      </c>
      <c r="L1760" t="s">
        <v>6136</v>
      </c>
      <c r="N1760" t="s">
        <v>6137</v>
      </c>
      <c r="Q1760" t="s">
        <v>6134</v>
      </c>
      <c r="R1760">
        <v>1095</v>
      </c>
      <c r="S1760">
        <v>364</v>
      </c>
    </row>
    <row r="1761" spans="1:20">
      <c r="A1761" t="s">
        <v>26</v>
      </c>
      <c r="C1761" t="s">
        <v>20</v>
      </c>
      <c r="D1761" t="s">
        <v>21</v>
      </c>
      <c r="E1761" t="s">
        <v>5</v>
      </c>
      <c r="G1761" t="s">
        <v>22</v>
      </c>
      <c r="H1761">
        <v>1772976</v>
      </c>
      <c r="I1761">
        <v>1774367</v>
      </c>
      <c r="J1761" t="s">
        <v>23</v>
      </c>
      <c r="K1761" t="s">
        <v>6140</v>
      </c>
      <c r="L1761" t="s">
        <v>6140</v>
      </c>
      <c r="N1761" t="s">
        <v>772</v>
      </c>
      <c r="Q1761" t="s">
        <v>6138</v>
      </c>
      <c r="R1761">
        <v>1392</v>
      </c>
      <c r="S1761">
        <v>463</v>
      </c>
    </row>
    <row r="1762" spans="1:20">
      <c r="A1762" t="s">
        <v>26</v>
      </c>
      <c r="C1762" t="s">
        <v>20</v>
      </c>
      <c r="D1762" t="s">
        <v>21</v>
      </c>
      <c r="E1762" t="s">
        <v>5</v>
      </c>
      <c r="G1762" t="s">
        <v>22</v>
      </c>
      <c r="H1762">
        <v>1774409</v>
      </c>
      <c r="I1762">
        <v>1776010</v>
      </c>
      <c r="J1762" t="s">
        <v>23</v>
      </c>
      <c r="K1762" t="s">
        <v>6143</v>
      </c>
      <c r="L1762" t="s">
        <v>6143</v>
      </c>
      <c r="N1762" t="s">
        <v>6144</v>
      </c>
      <c r="Q1762" t="s">
        <v>6141</v>
      </c>
      <c r="R1762">
        <v>1602</v>
      </c>
      <c r="S1762">
        <v>533</v>
      </c>
    </row>
    <row r="1763" spans="1:20">
      <c r="A1763" t="s">
        <v>26</v>
      </c>
      <c r="C1763" t="s">
        <v>20</v>
      </c>
      <c r="D1763" t="s">
        <v>21</v>
      </c>
      <c r="E1763" t="s">
        <v>5</v>
      </c>
      <c r="G1763" t="s">
        <v>22</v>
      </c>
      <c r="H1763">
        <v>1776172</v>
      </c>
      <c r="I1763">
        <v>1777326</v>
      </c>
      <c r="J1763" t="s">
        <v>73</v>
      </c>
      <c r="K1763" t="s">
        <v>6147</v>
      </c>
      <c r="L1763" t="s">
        <v>6147</v>
      </c>
      <c r="N1763" t="s">
        <v>6148</v>
      </c>
      <c r="Q1763" t="s">
        <v>6145</v>
      </c>
      <c r="R1763">
        <v>1155</v>
      </c>
      <c r="S1763">
        <v>384</v>
      </c>
    </row>
    <row r="1764" spans="1:20">
      <c r="A1764" t="s">
        <v>26</v>
      </c>
      <c r="C1764" t="s">
        <v>20</v>
      </c>
      <c r="D1764" t="s">
        <v>21</v>
      </c>
      <c r="E1764" t="s">
        <v>5</v>
      </c>
      <c r="G1764" t="s">
        <v>22</v>
      </c>
      <c r="H1764">
        <v>1777589</v>
      </c>
      <c r="I1764">
        <v>1778926</v>
      </c>
      <c r="J1764" t="s">
        <v>23</v>
      </c>
      <c r="K1764" t="s">
        <v>6151</v>
      </c>
      <c r="L1764" t="s">
        <v>6151</v>
      </c>
      <c r="N1764" t="s">
        <v>1245</v>
      </c>
      <c r="Q1764" t="s">
        <v>6149</v>
      </c>
      <c r="R1764">
        <v>1338</v>
      </c>
      <c r="S1764">
        <v>445</v>
      </c>
    </row>
    <row r="1765" spans="1:20">
      <c r="A1765" t="s">
        <v>26</v>
      </c>
      <c r="C1765" t="s">
        <v>20</v>
      </c>
      <c r="D1765" t="s">
        <v>21</v>
      </c>
      <c r="E1765" t="s">
        <v>5</v>
      </c>
      <c r="G1765" t="s">
        <v>22</v>
      </c>
      <c r="H1765">
        <v>1779061</v>
      </c>
      <c r="I1765">
        <v>1780560</v>
      </c>
      <c r="J1765" t="s">
        <v>23</v>
      </c>
      <c r="K1765" t="s">
        <v>6154</v>
      </c>
      <c r="L1765" t="s">
        <v>6154</v>
      </c>
      <c r="N1765" t="s">
        <v>6155</v>
      </c>
      <c r="Q1765" t="s">
        <v>6152</v>
      </c>
      <c r="R1765">
        <v>1500</v>
      </c>
      <c r="S1765">
        <v>499</v>
      </c>
    </row>
    <row r="1766" spans="1:20">
      <c r="A1766" t="s">
        <v>26</v>
      </c>
      <c r="C1766" t="s">
        <v>20</v>
      </c>
      <c r="D1766" t="s">
        <v>21</v>
      </c>
      <c r="E1766" t="s">
        <v>5</v>
      </c>
      <c r="G1766" t="s">
        <v>22</v>
      </c>
      <c r="H1766">
        <v>1781137</v>
      </c>
      <c r="I1766">
        <v>1783734</v>
      </c>
      <c r="J1766" t="s">
        <v>23</v>
      </c>
      <c r="K1766" t="s">
        <v>6158</v>
      </c>
      <c r="L1766" t="s">
        <v>6158</v>
      </c>
      <c r="N1766" t="s">
        <v>2958</v>
      </c>
      <c r="Q1766" t="s">
        <v>6156</v>
      </c>
      <c r="R1766">
        <v>2598</v>
      </c>
      <c r="S1766">
        <v>865</v>
      </c>
    </row>
    <row r="1767" spans="1:20">
      <c r="A1767" t="s">
        <v>26</v>
      </c>
      <c r="C1767" t="s">
        <v>20</v>
      </c>
      <c r="D1767" t="s">
        <v>21</v>
      </c>
      <c r="E1767" t="s">
        <v>5</v>
      </c>
      <c r="G1767" t="s">
        <v>22</v>
      </c>
      <c r="H1767">
        <v>1784054</v>
      </c>
      <c r="I1767">
        <v>1784277</v>
      </c>
      <c r="J1767" t="s">
        <v>23</v>
      </c>
      <c r="N1767" t="s">
        <v>36</v>
      </c>
      <c r="Q1767" t="s">
        <v>6159</v>
      </c>
      <c r="R1767">
        <v>224</v>
      </c>
      <c r="T1767" t="s">
        <v>1292</v>
      </c>
    </row>
    <row r="1768" spans="1:20">
      <c r="A1768" t="s">
        <v>26</v>
      </c>
      <c r="C1768" t="s">
        <v>20</v>
      </c>
      <c r="D1768" t="s">
        <v>21</v>
      </c>
      <c r="E1768" t="s">
        <v>5</v>
      </c>
      <c r="G1768" t="s">
        <v>22</v>
      </c>
      <c r="H1768">
        <v>1784249</v>
      </c>
      <c r="I1768">
        <v>1784347</v>
      </c>
      <c r="J1768" t="s">
        <v>73</v>
      </c>
      <c r="K1768" t="s">
        <v>6161</v>
      </c>
      <c r="L1768" t="s">
        <v>6161</v>
      </c>
      <c r="N1768" t="s">
        <v>36</v>
      </c>
      <c r="Q1768" t="s">
        <v>6160</v>
      </c>
      <c r="R1768">
        <v>99</v>
      </c>
      <c r="S1768">
        <v>32</v>
      </c>
    </row>
    <row r="1769" spans="1:20">
      <c r="A1769" t="s">
        <v>26</v>
      </c>
      <c r="C1769" t="s">
        <v>20</v>
      </c>
      <c r="D1769" t="s">
        <v>21</v>
      </c>
      <c r="E1769" t="s">
        <v>5</v>
      </c>
      <c r="G1769" t="s">
        <v>22</v>
      </c>
      <c r="H1769">
        <v>1784850</v>
      </c>
      <c r="I1769">
        <v>1785272</v>
      </c>
      <c r="J1769" t="s">
        <v>73</v>
      </c>
      <c r="K1769" t="s">
        <v>6164</v>
      </c>
      <c r="L1769" t="s">
        <v>6164</v>
      </c>
      <c r="N1769" t="s">
        <v>36</v>
      </c>
      <c r="Q1769" t="s">
        <v>6162</v>
      </c>
      <c r="R1769">
        <v>423</v>
      </c>
      <c r="S1769">
        <v>140</v>
      </c>
    </row>
    <row r="1770" spans="1:20">
      <c r="A1770" t="s">
        <v>26</v>
      </c>
      <c r="C1770" t="s">
        <v>20</v>
      </c>
      <c r="D1770" t="s">
        <v>21</v>
      </c>
      <c r="E1770" t="s">
        <v>5</v>
      </c>
      <c r="G1770" t="s">
        <v>22</v>
      </c>
      <c r="H1770">
        <v>1785623</v>
      </c>
      <c r="I1770">
        <v>1785808</v>
      </c>
      <c r="J1770" t="s">
        <v>23</v>
      </c>
      <c r="K1770" t="s">
        <v>6167</v>
      </c>
      <c r="L1770" t="s">
        <v>6167</v>
      </c>
      <c r="N1770" t="s">
        <v>36</v>
      </c>
      <c r="Q1770" t="s">
        <v>6165</v>
      </c>
      <c r="R1770">
        <v>186</v>
      </c>
      <c r="S1770">
        <v>61</v>
      </c>
    </row>
    <row r="1771" spans="1:20">
      <c r="A1771" t="s">
        <v>26</v>
      </c>
      <c r="C1771" t="s">
        <v>20</v>
      </c>
      <c r="D1771" t="s">
        <v>21</v>
      </c>
      <c r="E1771" t="s">
        <v>5</v>
      </c>
      <c r="G1771" t="s">
        <v>22</v>
      </c>
      <c r="H1771">
        <v>1786389</v>
      </c>
      <c r="I1771">
        <v>1787303</v>
      </c>
      <c r="J1771" t="s">
        <v>23</v>
      </c>
      <c r="K1771" t="s">
        <v>6170</v>
      </c>
      <c r="L1771" t="s">
        <v>6170</v>
      </c>
      <c r="N1771" t="s">
        <v>386</v>
      </c>
      <c r="Q1771" t="s">
        <v>6168</v>
      </c>
      <c r="R1771">
        <v>915</v>
      </c>
      <c r="S1771">
        <v>304</v>
      </c>
    </row>
    <row r="1772" spans="1:20">
      <c r="A1772" t="s">
        <v>26</v>
      </c>
      <c r="C1772" t="s">
        <v>20</v>
      </c>
      <c r="D1772" t="s">
        <v>21</v>
      </c>
      <c r="E1772" t="s">
        <v>5</v>
      </c>
      <c r="G1772" t="s">
        <v>22</v>
      </c>
      <c r="H1772">
        <v>1787367</v>
      </c>
      <c r="I1772">
        <v>1787867</v>
      </c>
      <c r="J1772" t="s">
        <v>23</v>
      </c>
      <c r="K1772" t="s">
        <v>6173</v>
      </c>
      <c r="L1772" t="s">
        <v>6173</v>
      </c>
      <c r="N1772" t="s">
        <v>6174</v>
      </c>
      <c r="Q1772" t="s">
        <v>6171</v>
      </c>
      <c r="R1772">
        <v>501</v>
      </c>
      <c r="S1772">
        <v>166</v>
      </c>
    </row>
    <row r="1773" spans="1:20">
      <c r="A1773" t="s">
        <v>26</v>
      </c>
      <c r="C1773" t="s">
        <v>20</v>
      </c>
      <c r="D1773" t="s">
        <v>21</v>
      </c>
      <c r="E1773" t="s">
        <v>5</v>
      </c>
      <c r="G1773" t="s">
        <v>22</v>
      </c>
      <c r="H1773">
        <v>1788018</v>
      </c>
      <c r="I1773">
        <v>1789034</v>
      </c>
      <c r="J1773" t="s">
        <v>73</v>
      </c>
      <c r="K1773" t="s">
        <v>6177</v>
      </c>
      <c r="L1773" t="s">
        <v>6177</v>
      </c>
      <c r="N1773" t="s">
        <v>6178</v>
      </c>
      <c r="Q1773" t="s">
        <v>6175</v>
      </c>
      <c r="R1773">
        <v>1017</v>
      </c>
      <c r="S1773">
        <v>338</v>
      </c>
    </row>
    <row r="1774" spans="1:20">
      <c r="A1774" t="s">
        <v>26</v>
      </c>
      <c r="C1774" t="s">
        <v>20</v>
      </c>
      <c r="D1774" t="s">
        <v>21</v>
      </c>
      <c r="E1774" t="s">
        <v>5</v>
      </c>
      <c r="G1774" t="s">
        <v>22</v>
      </c>
      <c r="H1774">
        <v>1789643</v>
      </c>
      <c r="I1774">
        <v>1790059</v>
      </c>
      <c r="J1774" t="s">
        <v>23</v>
      </c>
      <c r="K1774" t="s">
        <v>6181</v>
      </c>
      <c r="L1774" t="s">
        <v>6181</v>
      </c>
      <c r="N1774" t="s">
        <v>36</v>
      </c>
      <c r="Q1774" t="s">
        <v>6179</v>
      </c>
      <c r="R1774">
        <v>417</v>
      </c>
      <c r="S1774">
        <v>138</v>
      </c>
    </row>
    <row r="1775" spans="1:20">
      <c r="A1775" t="s">
        <v>26</v>
      </c>
      <c r="C1775" t="s">
        <v>20</v>
      </c>
      <c r="D1775" t="s">
        <v>21</v>
      </c>
      <c r="E1775" t="s">
        <v>5</v>
      </c>
      <c r="G1775" t="s">
        <v>22</v>
      </c>
      <c r="H1775">
        <v>1790095</v>
      </c>
      <c r="I1775">
        <v>1790856</v>
      </c>
      <c r="J1775" t="s">
        <v>23</v>
      </c>
      <c r="N1775" t="s">
        <v>2001</v>
      </c>
      <c r="Q1775" t="s">
        <v>6182</v>
      </c>
      <c r="R1775">
        <v>762</v>
      </c>
      <c r="T1775" t="s">
        <v>665</v>
      </c>
    </row>
    <row r="1776" spans="1:20">
      <c r="A1776" t="s">
        <v>26</v>
      </c>
      <c r="C1776" t="s">
        <v>20</v>
      </c>
      <c r="D1776" t="s">
        <v>21</v>
      </c>
      <c r="E1776" t="s">
        <v>5</v>
      </c>
      <c r="G1776" t="s">
        <v>22</v>
      </c>
      <c r="H1776">
        <v>1791074</v>
      </c>
      <c r="I1776">
        <v>1791616</v>
      </c>
      <c r="J1776" t="s">
        <v>23</v>
      </c>
      <c r="K1776" t="s">
        <v>6186</v>
      </c>
      <c r="L1776" t="s">
        <v>6186</v>
      </c>
      <c r="N1776" t="s">
        <v>832</v>
      </c>
      <c r="Q1776" t="s">
        <v>6184</v>
      </c>
      <c r="R1776">
        <v>543</v>
      </c>
      <c r="S1776">
        <v>180</v>
      </c>
    </row>
    <row r="1777" spans="1:20">
      <c r="A1777" t="s">
        <v>26</v>
      </c>
      <c r="C1777" t="s">
        <v>20</v>
      </c>
      <c r="D1777" t="s">
        <v>21</v>
      </c>
      <c r="E1777" t="s">
        <v>5</v>
      </c>
      <c r="G1777" t="s">
        <v>22</v>
      </c>
      <c r="H1777">
        <v>1791830</v>
      </c>
      <c r="I1777">
        <v>1792108</v>
      </c>
      <c r="J1777" t="s">
        <v>23</v>
      </c>
      <c r="N1777" t="s">
        <v>36</v>
      </c>
      <c r="Q1777" t="s">
        <v>6187</v>
      </c>
      <c r="R1777">
        <v>279</v>
      </c>
      <c r="T1777" t="s">
        <v>665</v>
      </c>
    </row>
    <row r="1778" spans="1:20">
      <c r="A1778" t="s">
        <v>26</v>
      </c>
      <c r="C1778" t="s">
        <v>20</v>
      </c>
      <c r="D1778" t="s">
        <v>21</v>
      </c>
      <c r="E1778" t="s">
        <v>5</v>
      </c>
      <c r="G1778" t="s">
        <v>22</v>
      </c>
      <c r="H1778">
        <v>1792139</v>
      </c>
      <c r="I1778">
        <v>1792573</v>
      </c>
      <c r="J1778" t="s">
        <v>23</v>
      </c>
      <c r="K1778" t="s">
        <v>6191</v>
      </c>
      <c r="L1778" t="s">
        <v>6191</v>
      </c>
      <c r="N1778" t="s">
        <v>36</v>
      </c>
      <c r="Q1778" t="s">
        <v>6189</v>
      </c>
      <c r="R1778">
        <v>435</v>
      </c>
      <c r="S1778">
        <v>144</v>
      </c>
    </row>
    <row r="1779" spans="1:20">
      <c r="A1779" t="s">
        <v>26</v>
      </c>
      <c r="C1779" t="s">
        <v>20</v>
      </c>
      <c r="D1779" t="s">
        <v>21</v>
      </c>
      <c r="E1779" t="s">
        <v>5</v>
      </c>
      <c r="G1779" t="s">
        <v>22</v>
      </c>
      <c r="H1779">
        <v>1792702</v>
      </c>
      <c r="I1779">
        <v>1793183</v>
      </c>
      <c r="J1779" t="s">
        <v>23</v>
      </c>
      <c r="N1779" t="s">
        <v>6194</v>
      </c>
      <c r="Q1779" t="s">
        <v>6192</v>
      </c>
      <c r="R1779">
        <v>482</v>
      </c>
      <c r="T1779" t="s">
        <v>665</v>
      </c>
    </row>
    <row r="1780" spans="1:20">
      <c r="A1780" t="s">
        <v>26</v>
      </c>
      <c r="C1780" t="s">
        <v>20</v>
      </c>
      <c r="D1780" t="s">
        <v>21</v>
      </c>
      <c r="E1780" t="s">
        <v>5</v>
      </c>
      <c r="G1780" t="s">
        <v>22</v>
      </c>
      <c r="H1780">
        <v>1793230</v>
      </c>
      <c r="I1780">
        <v>1793448</v>
      </c>
      <c r="J1780" t="s">
        <v>73</v>
      </c>
      <c r="K1780" t="s">
        <v>6197</v>
      </c>
      <c r="L1780" t="s">
        <v>6197</v>
      </c>
      <c r="N1780" t="s">
        <v>36</v>
      </c>
      <c r="Q1780" t="s">
        <v>6195</v>
      </c>
      <c r="R1780">
        <v>219</v>
      </c>
      <c r="S1780">
        <v>72</v>
      </c>
    </row>
    <row r="1781" spans="1:20">
      <c r="A1781" t="s">
        <v>26</v>
      </c>
      <c r="C1781" t="s">
        <v>20</v>
      </c>
      <c r="D1781" t="s">
        <v>21</v>
      </c>
      <c r="E1781" t="s">
        <v>5</v>
      </c>
      <c r="G1781" t="s">
        <v>22</v>
      </c>
      <c r="H1781">
        <v>1793723</v>
      </c>
      <c r="I1781">
        <v>1794355</v>
      </c>
      <c r="J1781" t="s">
        <v>23</v>
      </c>
      <c r="K1781" t="s">
        <v>6200</v>
      </c>
      <c r="L1781" t="s">
        <v>6200</v>
      </c>
      <c r="N1781" t="s">
        <v>36</v>
      </c>
      <c r="Q1781" t="s">
        <v>6198</v>
      </c>
      <c r="R1781">
        <v>633</v>
      </c>
      <c r="S1781">
        <v>210</v>
      </c>
    </row>
    <row r="1782" spans="1:20">
      <c r="A1782" t="s">
        <v>26</v>
      </c>
      <c r="C1782" t="s">
        <v>20</v>
      </c>
      <c r="D1782" t="s">
        <v>21</v>
      </c>
      <c r="E1782" t="s">
        <v>5</v>
      </c>
      <c r="G1782" t="s">
        <v>22</v>
      </c>
      <c r="H1782">
        <v>1794581</v>
      </c>
      <c r="I1782">
        <v>1795654</v>
      </c>
      <c r="J1782" t="s">
        <v>23</v>
      </c>
      <c r="K1782" t="s">
        <v>6203</v>
      </c>
      <c r="L1782" t="s">
        <v>6203</v>
      </c>
      <c r="N1782" t="s">
        <v>6204</v>
      </c>
      <c r="Q1782" t="s">
        <v>6201</v>
      </c>
      <c r="R1782">
        <v>1074</v>
      </c>
      <c r="S1782">
        <v>357</v>
      </c>
    </row>
    <row r="1783" spans="1:20">
      <c r="A1783" t="s">
        <v>26</v>
      </c>
      <c r="C1783" t="s">
        <v>20</v>
      </c>
      <c r="D1783" t="s">
        <v>21</v>
      </c>
      <c r="E1783" t="s">
        <v>5</v>
      </c>
      <c r="G1783" t="s">
        <v>22</v>
      </c>
      <c r="H1783">
        <v>1795868</v>
      </c>
      <c r="I1783">
        <v>1796488</v>
      </c>
      <c r="J1783" t="s">
        <v>23</v>
      </c>
      <c r="K1783" t="s">
        <v>6207</v>
      </c>
      <c r="L1783" t="s">
        <v>6207</v>
      </c>
      <c r="N1783" t="s">
        <v>6208</v>
      </c>
      <c r="Q1783" t="s">
        <v>6205</v>
      </c>
      <c r="R1783">
        <v>621</v>
      </c>
      <c r="S1783">
        <v>206</v>
      </c>
    </row>
    <row r="1784" spans="1:20">
      <c r="A1784" t="s">
        <v>26</v>
      </c>
      <c r="C1784" t="s">
        <v>20</v>
      </c>
      <c r="D1784" t="s">
        <v>21</v>
      </c>
      <c r="E1784" t="s">
        <v>5</v>
      </c>
      <c r="G1784" t="s">
        <v>22</v>
      </c>
      <c r="H1784">
        <v>1796649</v>
      </c>
      <c r="I1784">
        <v>1796747</v>
      </c>
      <c r="J1784" t="s">
        <v>73</v>
      </c>
      <c r="K1784" t="s">
        <v>6210</v>
      </c>
      <c r="L1784" t="s">
        <v>6210</v>
      </c>
      <c r="N1784" t="s">
        <v>1457</v>
      </c>
      <c r="Q1784" t="s">
        <v>6209</v>
      </c>
      <c r="R1784">
        <v>99</v>
      </c>
      <c r="S1784">
        <v>32</v>
      </c>
    </row>
    <row r="1785" spans="1:20">
      <c r="A1785" t="s">
        <v>26</v>
      </c>
      <c r="C1785" t="s">
        <v>20</v>
      </c>
      <c r="D1785" t="s">
        <v>21</v>
      </c>
      <c r="E1785" t="s">
        <v>5</v>
      </c>
      <c r="G1785" t="s">
        <v>22</v>
      </c>
      <c r="H1785">
        <v>1796889</v>
      </c>
      <c r="I1785">
        <v>1797428</v>
      </c>
      <c r="J1785" t="s">
        <v>23</v>
      </c>
      <c r="K1785" t="s">
        <v>6213</v>
      </c>
      <c r="L1785" t="s">
        <v>6213</v>
      </c>
      <c r="N1785" t="s">
        <v>832</v>
      </c>
      <c r="Q1785" t="s">
        <v>6211</v>
      </c>
      <c r="R1785">
        <v>540</v>
      </c>
      <c r="S1785">
        <v>179</v>
      </c>
    </row>
    <row r="1786" spans="1:20">
      <c r="A1786" t="s">
        <v>26</v>
      </c>
      <c r="C1786" t="s">
        <v>20</v>
      </c>
      <c r="D1786" t="s">
        <v>21</v>
      </c>
      <c r="E1786" t="s">
        <v>5</v>
      </c>
      <c r="G1786" t="s">
        <v>22</v>
      </c>
      <c r="H1786">
        <v>1797775</v>
      </c>
      <c r="I1786">
        <v>1798311</v>
      </c>
      <c r="J1786" t="s">
        <v>73</v>
      </c>
      <c r="K1786" t="s">
        <v>6216</v>
      </c>
      <c r="L1786" t="s">
        <v>6216</v>
      </c>
      <c r="N1786" t="s">
        <v>36</v>
      </c>
      <c r="Q1786" t="s">
        <v>6214</v>
      </c>
      <c r="R1786">
        <v>537</v>
      </c>
      <c r="S1786">
        <v>178</v>
      </c>
    </row>
    <row r="1787" spans="1:20">
      <c r="A1787" t="s">
        <v>26</v>
      </c>
      <c r="C1787" t="s">
        <v>20</v>
      </c>
      <c r="D1787" t="s">
        <v>21</v>
      </c>
      <c r="E1787" t="s">
        <v>5</v>
      </c>
      <c r="G1787" t="s">
        <v>22</v>
      </c>
      <c r="H1787">
        <v>1798918</v>
      </c>
      <c r="I1787">
        <v>1801335</v>
      </c>
      <c r="J1787" t="s">
        <v>73</v>
      </c>
      <c r="K1787" t="s">
        <v>6219</v>
      </c>
      <c r="L1787" t="s">
        <v>6219</v>
      </c>
      <c r="N1787" t="s">
        <v>6220</v>
      </c>
      <c r="Q1787" t="s">
        <v>6217</v>
      </c>
      <c r="R1787">
        <v>2418</v>
      </c>
      <c r="S1787">
        <v>805</v>
      </c>
    </row>
    <row r="1788" spans="1:20">
      <c r="A1788" t="s">
        <v>26</v>
      </c>
      <c r="C1788" t="s">
        <v>20</v>
      </c>
      <c r="D1788" t="s">
        <v>21</v>
      </c>
      <c r="E1788" t="s">
        <v>5</v>
      </c>
      <c r="G1788" t="s">
        <v>22</v>
      </c>
      <c r="H1788">
        <v>1801411</v>
      </c>
      <c r="I1788">
        <v>1801626</v>
      </c>
      <c r="J1788" t="s">
        <v>73</v>
      </c>
      <c r="K1788" t="s">
        <v>6223</v>
      </c>
      <c r="L1788" t="s">
        <v>6223</v>
      </c>
      <c r="N1788" t="s">
        <v>36</v>
      </c>
      <c r="Q1788" t="s">
        <v>6221</v>
      </c>
      <c r="R1788">
        <v>216</v>
      </c>
      <c r="S1788">
        <v>71</v>
      </c>
    </row>
    <row r="1789" spans="1:20">
      <c r="A1789" t="s">
        <v>26</v>
      </c>
      <c r="C1789" t="s">
        <v>20</v>
      </c>
      <c r="D1789" t="s">
        <v>21</v>
      </c>
      <c r="E1789" t="s">
        <v>5</v>
      </c>
      <c r="G1789" t="s">
        <v>22</v>
      </c>
      <c r="H1789">
        <v>1801716</v>
      </c>
      <c r="I1789">
        <v>1802150</v>
      </c>
      <c r="J1789" t="s">
        <v>23</v>
      </c>
      <c r="K1789" t="s">
        <v>6226</v>
      </c>
      <c r="L1789" t="s">
        <v>6226</v>
      </c>
      <c r="N1789" t="s">
        <v>6227</v>
      </c>
      <c r="Q1789" t="s">
        <v>6224</v>
      </c>
      <c r="R1789">
        <v>435</v>
      </c>
      <c r="S1789">
        <v>144</v>
      </c>
    </row>
    <row r="1790" spans="1:20">
      <c r="A1790" t="s">
        <v>26</v>
      </c>
      <c r="C1790" t="s">
        <v>20</v>
      </c>
      <c r="D1790" t="s">
        <v>21</v>
      </c>
      <c r="E1790" t="s">
        <v>5</v>
      </c>
      <c r="G1790" t="s">
        <v>22</v>
      </c>
      <c r="H1790">
        <v>1802427</v>
      </c>
      <c r="I1790">
        <v>1803248</v>
      </c>
      <c r="J1790" t="s">
        <v>23</v>
      </c>
      <c r="K1790" t="s">
        <v>6230</v>
      </c>
      <c r="L1790" t="s">
        <v>6230</v>
      </c>
      <c r="N1790" t="s">
        <v>6231</v>
      </c>
      <c r="Q1790" t="s">
        <v>6228</v>
      </c>
      <c r="R1790">
        <v>822</v>
      </c>
      <c r="S1790">
        <v>273</v>
      </c>
    </row>
    <row r="1791" spans="1:20">
      <c r="A1791" t="s">
        <v>26</v>
      </c>
      <c r="C1791" t="s">
        <v>20</v>
      </c>
      <c r="D1791" t="s">
        <v>21</v>
      </c>
      <c r="E1791" t="s">
        <v>5</v>
      </c>
      <c r="G1791" t="s">
        <v>22</v>
      </c>
      <c r="H1791">
        <v>1803493</v>
      </c>
      <c r="I1791">
        <v>1804323</v>
      </c>
      <c r="J1791" t="s">
        <v>23</v>
      </c>
      <c r="K1791" t="s">
        <v>6234</v>
      </c>
      <c r="L1791" t="s">
        <v>6234</v>
      </c>
      <c r="N1791" t="s">
        <v>36</v>
      </c>
      <c r="Q1791" t="s">
        <v>6232</v>
      </c>
      <c r="R1791">
        <v>831</v>
      </c>
      <c r="S1791">
        <v>276</v>
      </c>
    </row>
    <row r="1792" spans="1:20">
      <c r="A1792" t="s">
        <v>26</v>
      </c>
      <c r="C1792" t="s">
        <v>20</v>
      </c>
      <c r="D1792" t="s">
        <v>21</v>
      </c>
      <c r="E1792" t="s">
        <v>5</v>
      </c>
      <c r="G1792" t="s">
        <v>22</v>
      </c>
      <c r="H1792">
        <v>1804351</v>
      </c>
      <c r="I1792">
        <v>1804800</v>
      </c>
      <c r="J1792" t="s">
        <v>73</v>
      </c>
      <c r="K1792" t="s">
        <v>6237</v>
      </c>
      <c r="L1792" t="s">
        <v>6237</v>
      </c>
      <c r="N1792" t="s">
        <v>288</v>
      </c>
      <c r="Q1792" t="s">
        <v>6235</v>
      </c>
      <c r="R1792">
        <v>450</v>
      </c>
      <c r="S1792">
        <v>149</v>
      </c>
    </row>
    <row r="1793" spans="1:19">
      <c r="A1793" t="s">
        <v>26</v>
      </c>
      <c r="C1793" t="s">
        <v>20</v>
      </c>
      <c r="D1793" t="s">
        <v>21</v>
      </c>
      <c r="E1793" t="s">
        <v>5</v>
      </c>
      <c r="G1793" t="s">
        <v>22</v>
      </c>
      <c r="H1793">
        <v>1804942</v>
      </c>
      <c r="I1793">
        <v>1805370</v>
      </c>
      <c r="J1793" t="s">
        <v>23</v>
      </c>
      <c r="K1793" t="s">
        <v>6240</v>
      </c>
      <c r="L1793" t="s">
        <v>6240</v>
      </c>
      <c r="N1793" t="s">
        <v>36</v>
      </c>
      <c r="Q1793" t="s">
        <v>6238</v>
      </c>
      <c r="R1793">
        <v>429</v>
      </c>
      <c r="S1793">
        <v>142</v>
      </c>
    </row>
    <row r="1794" spans="1:19">
      <c r="A1794" t="s">
        <v>26</v>
      </c>
      <c r="C1794" t="s">
        <v>20</v>
      </c>
      <c r="D1794" t="s">
        <v>21</v>
      </c>
      <c r="E1794" t="s">
        <v>5</v>
      </c>
      <c r="G1794" t="s">
        <v>22</v>
      </c>
      <c r="H1794">
        <v>1805710</v>
      </c>
      <c r="I1794">
        <v>1806330</v>
      </c>
      <c r="J1794" t="s">
        <v>73</v>
      </c>
      <c r="K1794" t="s">
        <v>6243</v>
      </c>
      <c r="L1794" t="s">
        <v>6243</v>
      </c>
      <c r="N1794" t="s">
        <v>6244</v>
      </c>
      <c r="Q1794" t="s">
        <v>6241</v>
      </c>
      <c r="R1794">
        <v>621</v>
      </c>
      <c r="S1794">
        <v>206</v>
      </c>
    </row>
    <row r="1795" spans="1:19">
      <c r="A1795" t="s">
        <v>26</v>
      </c>
      <c r="C1795" t="s">
        <v>20</v>
      </c>
      <c r="D1795" t="s">
        <v>21</v>
      </c>
      <c r="E1795" t="s">
        <v>5</v>
      </c>
      <c r="G1795" t="s">
        <v>22</v>
      </c>
      <c r="H1795">
        <v>1806487</v>
      </c>
      <c r="I1795">
        <v>1806798</v>
      </c>
      <c r="J1795" t="s">
        <v>23</v>
      </c>
      <c r="K1795" t="s">
        <v>6247</v>
      </c>
      <c r="L1795" t="s">
        <v>6247</v>
      </c>
      <c r="N1795" t="s">
        <v>6248</v>
      </c>
      <c r="Q1795" t="s">
        <v>6245</v>
      </c>
      <c r="R1795">
        <v>312</v>
      </c>
      <c r="S1795">
        <v>103</v>
      </c>
    </row>
    <row r="1796" spans="1:19">
      <c r="A1796" t="s">
        <v>26</v>
      </c>
      <c r="C1796" t="s">
        <v>20</v>
      </c>
      <c r="D1796" t="s">
        <v>21</v>
      </c>
      <c r="E1796" t="s">
        <v>5</v>
      </c>
      <c r="G1796" t="s">
        <v>22</v>
      </c>
      <c r="H1796">
        <v>1806814</v>
      </c>
      <c r="I1796">
        <v>1807464</v>
      </c>
      <c r="J1796" t="s">
        <v>23</v>
      </c>
      <c r="K1796" t="s">
        <v>6251</v>
      </c>
      <c r="L1796" t="s">
        <v>6251</v>
      </c>
      <c r="N1796" t="s">
        <v>6252</v>
      </c>
      <c r="Q1796" t="s">
        <v>6249</v>
      </c>
      <c r="R1796">
        <v>651</v>
      </c>
      <c r="S1796">
        <v>216</v>
      </c>
    </row>
    <row r="1797" spans="1:19">
      <c r="A1797" t="s">
        <v>26</v>
      </c>
      <c r="C1797" t="s">
        <v>20</v>
      </c>
      <c r="D1797" t="s">
        <v>21</v>
      </c>
      <c r="E1797" t="s">
        <v>5</v>
      </c>
      <c r="G1797" t="s">
        <v>22</v>
      </c>
      <c r="H1797">
        <v>1807533</v>
      </c>
      <c r="I1797">
        <v>1807766</v>
      </c>
      <c r="J1797" t="s">
        <v>23</v>
      </c>
      <c r="K1797" t="s">
        <v>6255</v>
      </c>
      <c r="L1797" t="s">
        <v>6255</v>
      </c>
      <c r="N1797" t="s">
        <v>36</v>
      </c>
      <c r="Q1797" t="s">
        <v>6253</v>
      </c>
      <c r="R1797">
        <v>234</v>
      </c>
      <c r="S1797">
        <v>77</v>
      </c>
    </row>
    <row r="1798" spans="1:19">
      <c r="A1798" t="s">
        <v>26</v>
      </c>
      <c r="C1798" t="s">
        <v>20</v>
      </c>
      <c r="D1798" t="s">
        <v>21</v>
      </c>
      <c r="E1798" t="s">
        <v>5</v>
      </c>
      <c r="G1798" t="s">
        <v>22</v>
      </c>
      <c r="H1798">
        <v>1807933</v>
      </c>
      <c r="I1798">
        <v>1809936</v>
      </c>
      <c r="J1798" t="s">
        <v>23</v>
      </c>
      <c r="K1798" t="s">
        <v>6258</v>
      </c>
      <c r="L1798" t="s">
        <v>6258</v>
      </c>
      <c r="N1798" t="s">
        <v>6259</v>
      </c>
      <c r="Q1798" t="s">
        <v>6256</v>
      </c>
      <c r="R1798">
        <v>2004</v>
      </c>
      <c r="S1798">
        <v>667</v>
      </c>
    </row>
    <row r="1799" spans="1:19">
      <c r="A1799" t="s">
        <v>26</v>
      </c>
      <c r="C1799" t="s">
        <v>20</v>
      </c>
      <c r="D1799" t="s">
        <v>21</v>
      </c>
      <c r="E1799" t="s">
        <v>5</v>
      </c>
      <c r="G1799" t="s">
        <v>22</v>
      </c>
      <c r="H1799">
        <v>1810088</v>
      </c>
      <c r="I1799">
        <v>1810534</v>
      </c>
      <c r="J1799" t="s">
        <v>23</v>
      </c>
      <c r="K1799" t="s">
        <v>6262</v>
      </c>
      <c r="L1799" t="s">
        <v>6262</v>
      </c>
      <c r="N1799" t="s">
        <v>36</v>
      </c>
      <c r="Q1799" t="s">
        <v>6260</v>
      </c>
      <c r="R1799">
        <v>447</v>
      </c>
      <c r="S1799">
        <v>148</v>
      </c>
    </row>
    <row r="1800" spans="1:19">
      <c r="A1800" t="s">
        <v>26</v>
      </c>
      <c r="C1800" t="s">
        <v>20</v>
      </c>
      <c r="D1800" t="s">
        <v>21</v>
      </c>
      <c r="E1800" t="s">
        <v>5</v>
      </c>
      <c r="G1800" t="s">
        <v>22</v>
      </c>
      <c r="H1800">
        <v>1810620</v>
      </c>
      <c r="I1800">
        <v>1810838</v>
      </c>
      <c r="J1800" t="s">
        <v>23</v>
      </c>
      <c r="K1800" t="s">
        <v>6265</v>
      </c>
      <c r="L1800" t="s">
        <v>6265</v>
      </c>
      <c r="N1800" t="s">
        <v>36</v>
      </c>
      <c r="Q1800" t="s">
        <v>6263</v>
      </c>
      <c r="R1800">
        <v>219</v>
      </c>
      <c r="S1800">
        <v>72</v>
      </c>
    </row>
    <row r="1801" spans="1:19">
      <c r="A1801" t="s">
        <v>26</v>
      </c>
      <c r="C1801" t="s">
        <v>20</v>
      </c>
      <c r="D1801" t="s">
        <v>21</v>
      </c>
      <c r="E1801" t="s">
        <v>5</v>
      </c>
      <c r="G1801" t="s">
        <v>22</v>
      </c>
      <c r="H1801">
        <v>1810912</v>
      </c>
      <c r="I1801">
        <v>1811103</v>
      </c>
      <c r="J1801" t="s">
        <v>73</v>
      </c>
      <c r="K1801" t="s">
        <v>6268</v>
      </c>
      <c r="L1801" t="s">
        <v>6268</v>
      </c>
      <c r="N1801" t="s">
        <v>4729</v>
      </c>
      <c r="Q1801" t="s">
        <v>6266</v>
      </c>
      <c r="R1801">
        <v>192</v>
      </c>
      <c r="S1801">
        <v>63</v>
      </c>
    </row>
    <row r="1802" spans="1:19">
      <c r="A1802" t="s">
        <v>26</v>
      </c>
      <c r="C1802" t="s">
        <v>20</v>
      </c>
      <c r="D1802" t="s">
        <v>21</v>
      </c>
      <c r="E1802" t="s">
        <v>5</v>
      </c>
      <c r="G1802" t="s">
        <v>22</v>
      </c>
      <c r="H1802">
        <v>1811290</v>
      </c>
      <c r="I1802">
        <v>1811994</v>
      </c>
      <c r="J1802" t="s">
        <v>23</v>
      </c>
      <c r="K1802" t="s">
        <v>6271</v>
      </c>
      <c r="L1802" t="s">
        <v>6271</v>
      </c>
      <c r="N1802" t="s">
        <v>6272</v>
      </c>
      <c r="Q1802" t="s">
        <v>6269</v>
      </c>
      <c r="R1802">
        <v>705</v>
      </c>
      <c r="S1802">
        <v>234</v>
      </c>
    </row>
    <row r="1803" spans="1:19">
      <c r="A1803" t="s">
        <v>26</v>
      </c>
      <c r="C1803" t="s">
        <v>20</v>
      </c>
      <c r="D1803" t="s">
        <v>21</v>
      </c>
      <c r="E1803" t="s">
        <v>5</v>
      </c>
      <c r="G1803" t="s">
        <v>22</v>
      </c>
      <c r="H1803">
        <v>1812079</v>
      </c>
      <c r="I1803">
        <v>1812441</v>
      </c>
      <c r="J1803" t="s">
        <v>23</v>
      </c>
      <c r="K1803" t="s">
        <v>6275</v>
      </c>
      <c r="L1803" t="s">
        <v>6275</v>
      </c>
      <c r="N1803" t="s">
        <v>2722</v>
      </c>
      <c r="Q1803" t="s">
        <v>6273</v>
      </c>
      <c r="R1803">
        <v>363</v>
      </c>
      <c r="S1803">
        <v>120</v>
      </c>
    </row>
    <row r="1804" spans="1:19">
      <c r="A1804" t="s">
        <v>26</v>
      </c>
      <c r="C1804" t="s">
        <v>20</v>
      </c>
      <c r="D1804" t="s">
        <v>21</v>
      </c>
      <c r="E1804" t="s">
        <v>5</v>
      </c>
      <c r="G1804" t="s">
        <v>22</v>
      </c>
      <c r="H1804">
        <v>1812530</v>
      </c>
      <c r="I1804">
        <v>1813012</v>
      </c>
      <c r="J1804" t="s">
        <v>23</v>
      </c>
      <c r="K1804" t="s">
        <v>6278</v>
      </c>
      <c r="L1804" t="s">
        <v>6278</v>
      </c>
      <c r="N1804" t="s">
        <v>288</v>
      </c>
      <c r="Q1804" t="s">
        <v>6276</v>
      </c>
      <c r="R1804">
        <v>483</v>
      </c>
      <c r="S1804">
        <v>160</v>
      </c>
    </row>
    <row r="1805" spans="1:19">
      <c r="A1805" t="s">
        <v>26</v>
      </c>
      <c r="C1805" t="s">
        <v>20</v>
      </c>
      <c r="D1805" t="s">
        <v>21</v>
      </c>
      <c r="E1805" t="s">
        <v>5</v>
      </c>
      <c r="G1805" t="s">
        <v>22</v>
      </c>
      <c r="H1805">
        <v>1813040</v>
      </c>
      <c r="I1805">
        <v>1813468</v>
      </c>
      <c r="J1805" t="s">
        <v>73</v>
      </c>
      <c r="K1805" t="s">
        <v>6281</v>
      </c>
      <c r="L1805" t="s">
        <v>6281</v>
      </c>
      <c r="N1805" t="s">
        <v>36</v>
      </c>
      <c r="Q1805" t="s">
        <v>6279</v>
      </c>
      <c r="R1805">
        <v>429</v>
      </c>
      <c r="S1805">
        <v>142</v>
      </c>
    </row>
    <row r="1806" spans="1:19">
      <c r="A1806" t="s">
        <v>26</v>
      </c>
      <c r="C1806" t="s">
        <v>20</v>
      </c>
      <c r="D1806" t="s">
        <v>21</v>
      </c>
      <c r="E1806" t="s">
        <v>5</v>
      </c>
      <c r="G1806" t="s">
        <v>22</v>
      </c>
      <c r="H1806">
        <v>1813702</v>
      </c>
      <c r="I1806">
        <v>1814073</v>
      </c>
      <c r="J1806" t="s">
        <v>73</v>
      </c>
      <c r="K1806" t="s">
        <v>6284</v>
      </c>
      <c r="L1806" t="s">
        <v>6284</v>
      </c>
      <c r="N1806" t="s">
        <v>2053</v>
      </c>
      <c r="Q1806" t="s">
        <v>6282</v>
      </c>
      <c r="R1806">
        <v>372</v>
      </c>
      <c r="S1806">
        <v>123</v>
      </c>
    </row>
    <row r="1807" spans="1:19">
      <c r="A1807" t="s">
        <v>26</v>
      </c>
      <c r="C1807" t="s">
        <v>20</v>
      </c>
      <c r="D1807" t="s">
        <v>21</v>
      </c>
      <c r="E1807" t="s">
        <v>5</v>
      </c>
      <c r="G1807" t="s">
        <v>22</v>
      </c>
      <c r="H1807">
        <v>1814168</v>
      </c>
      <c r="I1807">
        <v>1814314</v>
      </c>
      <c r="J1807" t="s">
        <v>73</v>
      </c>
      <c r="K1807" t="s">
        <v>6287</v>
      </c>
      <c r="L1807" t="s">
        <v>6287</v>
      </c>
      <c r="N1807" t="s">
        <v>6288</v>
      </c>
      <c r="Q1807" t="s">
        <v>6285</v>
      </c>
      <c r="R1807">
        <v>147</v>
      </c>
      <c r="S1807">
        <v>48</v>
      </c>
    </row>
    <row r="1808" spans="1:19">
      <c r="A1808" t="s">
        <v>26</v>
      </c>
      <c r="C1808" t="s">
        <v>20</v>
      </c>
      <c r="D1808" t="s">
        <v>21</v>
      </c>
      <c r="E1808" t="s">
        <v>5</v>
      </c>
      <c r="G1808" t="s">
        <v>22</v>
      </c>
      <c r="H1808">
        <v>1814344</v>
      </c>
      <c r="I1808">
        <v>1814490</v>
      </c>
      <c r="J1808" t="s">
        <v>73</v>
      </c>
      <c r="K1808" t="s">
        <v>6291</v>
      </c>
      <c r="L1808" t="s">
        <v>6291</v>
      </c>
      <c r="N1808" t="s">
        <v>6292</v>
      </c>
      <c r="Q1808" t="s">
        <v>6289</v>
      </c>
      <c r="R1808">
        <v>147</v>
      </c>
      <c r="S1808">
        <v>48</v>
      </c>
    </row>
    <row r="1809" spans="1:19">
      <c r="A1809" t="s">
        <v>26</v>
      </c>
      <c r="C1809" t="s">
        <v>20</v>
      </c>
      <c r="D1809" t="s">
        <v>21</v>
      </c>
      <c r="E1809" t="s">
        <v>5</v>
      </c>
      <c r="G1809" t="s">
        <v>22</v>
      </c>
      <c r="H1809">
        <v>1814721</v>
      </c>
      <c r="I1809">
        <v>1817447</v>
      </c>
      <c r="J1809" t="s">
        <v>23</v>
      </c>
      <c r="K1809" t="s">
        <v>6295</v>
      </c>
      <c r="L1809" t="s">
        <v>6295</v>
      </c>
      <c r="N1809" t="s">
        <v>6296</v>
      </c>
      <c r="Q1809" t="s">
        <v>6293</v>
      </c>
      <c r="R1809">
        <v>2727</v>
      </c>
      <c r="S1809">
        <v>908</v>
      </c>
    </row>
    <row r="1810" spans="1:19">
      <c r="A1810" t="s">
        <v>26</v>
      </c>
      <c r="C1810" t="s">
        <v>20</v>
      </c>
      <c r="D1810" t="s">
        <v>21</v>
      </c>
      <c r="E1810" t="s">
        <v>5</v>
      </c>
      <c r="G1810" t="s">
        <v>22</v>
      </c>
      <c r="H1810">
        <v>1817509</v>
      </c>
      <c r="I1810">
        <v>1818018</v>
      </c>
      <c r="J1810" t="s">
        <v>23</v>
      </c>
      <c r="K1810" t="s">
        <v>6299</v>
      </c>
      <c r="L1810" t="s">
        <v>6299</v>
      </c>
      <c r="N1810" t="s">
        <v>6300</v>
      </c>
      <c r="Q1810" t="s">
        <v>6297</v>
      </c>
      <c r="R1810">
        <v>510</v>
      </c>
      <c r="S1810">
        <v>169</v>
      </c>
    </row>
    <row r="1811" spans="1:19">
      <c r="A1811" t="s">
        <v>26</v>
      </c>
      <c r="C1811" t="s">
        <v>20</v>
      </c>
      <c r="D1811" t="s">
        <v>21</v>
      </c>
      <c r="E1811" t="s">
        <v>5</v>
      </c>
      <c r="G1811" t="s">
        <v>22</v>
      </c>
      <c r="H1811">
        <v>1818097</v>
      </c>
      <c r="I1811">
        <v>1818222</v>
      </c>
      <c r="J1811" t="s">
        <v>23</v>
      </c>
      <c r="K1811" t="s">
        <v>6303</v>
      </c>
      <c r="L1811" t="s">
        <v>6303</v>
      </c>
      <c r="N1811" t="s">
        <v>1766</v>
      </c>
      <c r="Q1811" t="s">
        <v>6301</v>
      </c>
      <c r="R1811">
        <v>126</v>
      </c>
      <c r="S1811">
        <v>41</v>
      </c>
    </row>
    <row r="1812" spans="1:19">
      <c r="A1812" t="s">
        <v>26</v>
      </c>
      <c r="C1812" t="s">
        <v>20</v>
      </c>
      <c r="D1812" t="s">
        <v>21</v>
      </c>
      <c r="E1812" t="s">
        <v>5</v>
      </c>
      <c r="G1812" t="s">
        <v>22</v>
      </c>
      <c r="H1812">
        <v>1818286</v>
      </c>
      <c r="I1812">
        <v>1818432</v>
      </c>
      <c r="J1812" t="s">
        <v>23</v>
      </c>
      <c r="K1812" t="s">
        <v>6306</v>
      </c>
      <c r="L1812" t="s">
        <v>6306</v>
      </c>
      <c r="N1812" t="s">
        <v>6307</v>
      </c>
      <c r="Q1812" t="s">
        <v>6304</v>
      </c>
      <c r="R1812">
        <v>147</v>
      </c>
      <c r="S1812">
        <v>48</v>
      </c>
    </row>
    <row r="1813" spans="1:19">
      <c r="A1813" t="s">
        <v>26</v>
      </c>
      <c r="C1813" t="s">
        <v>20</v>
      </c>
      <c r="D1813" t="s">
        <v>21</v>
      </c>
      <c r="E1813" t="s">
        <v>5</v>
      </c>
      <c r="G1813" t="s">
        <v>22</v>
      </c>
      <c r="H1813">
        <v>1818457</v>
      </c>
      <c r="I1813">
        <v>1818699</v>
      </c>
      <c r="J1813" t="s">
        <v>23</v>
      </c>
      <c r="K1813" t="s">
        <v>6310</v>
      </c>
      <c r="L1813" t="s">
        <v>6310</v>
      </c>
      <c r="N1813" t="s">
        <v>6311</v>
      </c>
      <c r="Q1813" t="s">
        <v>6308</v>
      </c>
      <c r="R1813">
        <v>243</v>
      </c>
      <c r="S1813">
        <v>80</v>
      </c>
    </row>
    <row r="1814" spans="1:19">
      <c r="A1814" t="s">
        <v>26</v>
      </c>
      <c r="C1814" t="s">
        <v>20</v>
      </c>
      <c r="D1814" t="s">
        <v>21</v>
      </c>
      <c r="E1814" t="s">
        <v>5</v>
      </c>
      <c r="G1814" t="s">
        <v>22</v>
      </c>
      <c r="H1814">
        <v>1818786</v>
      </c>
      <c r="I1814">
        <v>1819202</v>
      </c>
      <c r="J1814" t="s">
        <v>23</v>
      </c>
      <c r="K1814" t="s">
        <v>6314</v>
      </c>
      <c r="L1814" t="s">
        <v>6314</v>
      </c>
      <c r="N1814" t="s">
        <v>36</v>
      </c>
      <c r="Q1814" t="s">
        <v>6312</v>
      </c>
      <c r="R1814">
        <v>417</v>
      </c>
      <c r="S1814">
        <v>138</v>
      </c>
    </row>
    <row r="1815" spans="1:19">
      <c r="A1815" t="s">
        <v>26</v>
      </c>
      <c r="C1815" t="s">
        <v>20</v>
      </c>
      <c r="D1815" t="s">
        <v>21</v>
      </c>
      <c r="E1815" t="s">
        <v>5</v>
      </c>
      <c r="G1815" t="s">
        <v>22</v>
      </c>
      <c r="H1815">
        <v>1819218</v>
      </c>
      <c r="I1815">
        <v>1819517</v>
      </c>
      <c r="J1815" t="s">
        <v>23</v>
      </c>
      <c r="K1815" t="s">
        <v>6317</v>
      </c>
      <c r="L1815" t="s">
        <v>6317</v>
      </c>
      <c r="N1815" t="s">
        <v>36</v>
      </c>
      <c r="Q1815" t="s">
        <v>6315</v>
      </c>
      <c r="R1815">
        <v>300</v>
      </c>
      <c r="S1815">
        <v>99</v>
      </c>
    </row>
    <row r="1816" spans="1:19">
      <c r="A1816" t="s">
        <v>26</v>
      </c>
      <c r="C1816" t="s">
        <v>20</v>
      </c>
      <c r="D1816" t="s">
        <v>21</v>
      </c>
      <c r="E1816" t="s">
        <v>5</v>
      </c>
      <c r="G1816" t="s">
        <v>22</v>
      </c>
      <c r="H1816">
        <v>1819549</v>
      </c>
      <c r="I1816">
        <v>1819836</v>
      </c>
      <c r="J1816" t="s">
        <v>73</v>
      </c>
      <c r="K1816" t="s">
        <v>6320</v>
      </c>
      <c r="L1816" t="s">
        <v>6320</v>
      </c>
      <c r="N1816" t="s">
        <v>36</v>
      </c>
      <c r="Q1816" t="s">
        <v>6318</v>
      </c>
      <c r="R1816">
        <v>288</v>
      </c>
      <c r="S1816">
        <v>95</v>
      </c>
    </row>
    <row r="1817" spans="1:19">
      <c r="A1817" t="s">
        <v>26</v>
      </c>
      <c r="C1817" t="s">
        <v>20</v>
      </c>
      <c r="D1817" t="s">
        <v>21</v>
      </c>
      <c r="E1817" t="s">
        <v>5</v>
      </c>
      <c r="G1817" t="s">
        <v>22</v>
      </c>
      <c r="H1817">
        <v>1819925</v>
      </c>
      <c r="I1817">
        <v>1820506</v>
      </c>
      <c r="J1817" t="s">
        <v>73</v>
      </c>
      <c r="K1817" t="s">
        <v>6323</v>
      </c>
      <c r="L1817" t="s">
        <v>6323</v>
      </c>
      <c r="N1817" t="s">
        <v>6324</v>
      </c>
      <c r="Q1817" t="s">
        <v>6321</v>
      </c>
      <c r="R1817">
        <v>582</v>
      </c>
      <c r="S1817">
        <v>193</v>
      </c>
    </row>
    <row r="1818" spans="1:19">
      <c r="A1818" t="s">
        <v>26</v>
      </c>
      <c r="C1818" t="s">
        <v>20</v>
      </c>
      <c r="D1818" t="s">
        <v>21</v>
      </c>
      <c r="E1818" t="s">
        <v>5</v>
      </c>
      <c r="G1818" t="s">
        <v>22</v>
      </c>
      <c r="H1818">
        <v>1820658</v>
      </c>
      <c r="I1818">
        <v>1821065</v>
      </c>
      <c r="J1818" t="s">
        <v>23</v>
      </c>
      <c r="K1818" t="s">
        <v>6327</v>
      </c>
      <c r="L1818" t="s">
        <v>6327</v>
      </c>
      <c r="N1818" t="s">
        <v>6328</v>
      </c>
      <c r="Q1818" t="s">
        <v>6325</v>
      </c>
      <c r="R1818">
        <v>408</v>
      </c>
      <c r="S1818">
        <v>135</v>
      </c>
    </row>
    <row r="1819" spans="1:19">
      <c r="A1819" t="s">
        <v>26</v>
      </c>
      <c r="C1819" t="s">
        <v>20</v>
      </c>
      <c r="D1819" t="s">
        <v>21</v>
      </c>
      <c r="E1819" t="s">
        <v>5</v>
      </c>
      <c r="G1819" t="s">
        <v>22</v>
      </c>
      <c r="H1819">
        <v>1821489</v>
      </c>
      <c r="I1819">
        <v>1823456</v>
      </c>
      <c r="J1819" t="s">
        <v>23</v>
      </c>
      <c r="K1819" t="s">
        <v>6331</v>
      </c>
      <c r="L1819" t="s">
        <v>6331</v>
      </c>
      <c r="N1819" t="s">
        <v>6332</v>
      </c>
      <c r="Q1819" t="s">
        <v>6329</v>
      </c>
      <c r="R1819">
        <v>1968</v>
      </c>
      <c r="S1819">
        <v>655</v>
      </c>
    </row>
    <row r="1820" spans="1:19">
      <c r="A1820" t="s">
        <v>26</v>
      </c>
      <c r="C1820" t="s">
        <v>20</v>
      </c>
      <c r="D1820" t="s">
        <v>21</v>
      </c>
      <c r="E1820" t="s">
        <v>5</v>
      </c>
      <c r="G1820" t="s">
        <v>22</v>
      </c>
      <c r="H1820">
        <v>1823459</v>
      </c>
      <c r="I1820">
        <v>1825882</v>
      </c>
      <c r="J1820" t="s">
        <v>23</v>
      </c>
      <c r="K1820" t="s">
        <v>6335</v>
      </c>
      <c r="L1820" t="s">
        <v>6335</v>
      </c>
      <c r="N1820" t="s">
        <v>6336</v>
      </c>
      <c r="Q1820" t="s">
        <v>6333</v>
      </c>
      <c r="R1820">
        <v>2424</v>
      </c>
      <c r="S1820">
        <v>807</v>
      </c>
    </row>
    <row r="1821" spans="1:19">
      <c r="A1821" t="s">
        <v>26</v>
      </c>
      <c r="C1821" t="s">
        <v>20</v>
      </c>
      <c r="D1821" t="s">
        <v>21</v>
      </c>
      <c r="E1821" t="s">
        <v>5</v>
      </c>
      <c r="G1821" t="s">
        <v>22</v>
      </c>
      <c r="H1821">
        <v>1826084</v>
      </c>
      <c r="I1821">
        <v>1826437</v>
      </c>
      <c r="J1821" t="s">
        <v>73</v>
      </c>
      <c r="K1821" t="s">
        <v>6339</v>
      </c>
      <c r="L1821" t="s">
        <v>6339</v>
      </c>
      <c r="N1821" t="s">
        <v>36</v>
      </c>
      <c r="Q1821" t="s">
        <v>6337</v>
      </c>
      <c r="R1821">
        <v>354</v>
      </c>
      <c r="S1821">
        <v>117</v>
      </c>
    </row>
    <row r="1822" spans="1:19">
      <c r="A1822" t="s">
        <v>26</v>
      </c>
      <c r="C1822" t="s">
        <v>20</v>
      </c>
      <c r="D1822" t="s">
        <v>21</v>
      </c>
      <c r="E1822" t="s">
        <v>5</v>
      </c>
      <c r="G1822" t="s">
        <v>22</v>
      </c>
      <c r="H1822">
        <v>1826814</v>
      </c>
      <c r="I1822">
        <v>1828232</v>
      </c>
      <c r="J1822" t="s">
        <v>23</v>
      </c>
      <c r="K1822" t="s">
        <v>6342</v>
      </c>
      <c r="L1822" t="s">
        <v>6342</v>
      </c>
      <c r="N1822" t="s">
        <v>1024</v>
      </c>
      <c r="Q1822" t="s">
        <v>6340</v>
      </c>
      <c r="R1822">
        <v>1419</v>
      </c>
      <c r="S1822">
        <v>472</v>
      </c>
    </row>
    <row r="1823" spans="1:19">
      <c r="A1823" t="s">
        <v>26</v>
      </c>
      <c r="C1823" t="s">
        <v>20</v>
      </c>
      <c r="D1823" t="s">
        <v>21</v>
      </c>
      <c r="E1823" t="s">
        <v>5</v>
      </c>
      <c r="G1823" t="s">
        <v>22</v>
      </c>
      <c r="H1823">
        <v>1828436</v>
      </c>
      <c r="I1823">
        <v>1829392</v>
      </c>
      <c r="J1823" t="s">
        <v>23</v>
      </c>
      <c r="K1823" t="s">
        <v>6345</v>
      </c>
      <c r="L1823" t="s">
        <v>6345</v>
      </c>
      <c r="N1823" t="s">
        <v>6346</v>
      </c>
      <c r="Q1823" t="s">
        <v>6343</v>
      </c>
      <c r="R1823">
        <v>957</v>
      </c>
      <c r="S1823">
        <v>318</v>
      </c>
    </row>
    <row r="1824" spans="1:19">
      <c r="A1824" t="s">
        <v>26</v>
      </c>
      <c r="C1824" t="s">
        <v>20</v>
      </c>
      <c r="D1824" t="s">
        <v>21</v>
      </c>
      <c r="E1824" t="s">
        <v>5</v>
      </c>
      <c r="G1824" t="s">
        <v>22</v>
      </c>
      <c r="H1824">
        <v>1829422</v>
      </c>
      <c r="I1824">
        <v>1830441</v>
      </c>
      <c r="J1824" t="s">
        <v>23</v>
      </c>
      <c r="K1824" t="s">
        <v>6349</v>
      </c>
      <c r="L1824" t="s">
        <v>6349</v>
      </c>
      <c r="N1824" t="s">
        <v>784</v>
      </c>
      <c r="Q1824" t="s">
        <v>6347</v>
      </c>
      <c r="R1824">
        <v>1020</v>
      </c>
      <c r="S1824">
        <v>339</v>
      </c>
    </row>
    <row r="1825" spans="1:20">
      <c r="A1825" t="s">
        <v>26</v>
      </c>
      <c r="C1825" t="s">
        <v>20</v>
      </c>
      <c r="D1825" t="s">
        <v>21</v>
      </c>
      <c r="E1825" t="s">
        <v>5</v>
      </c>
      <c r="G1825" t="s">
        <v>22</v>
      </c>
      <c r="H1825">
        <v>1830455</v>
      </c>
      <c r="I1825">
        <v>1831090</v>
      </c>
      <c r="J1825" t="s">
        <v>23</v>
      </c>
      <c r="K1825" t="s">
        <v>6352</v>
      </c>
      <c r="L1825" t="s">
        <v>6352</v>
      </c>
      <c r="N1825" t="s">
        <v>6353</v>
      </c>
      <c r="Q1825" t="s">
        <v>6350</v>
      </c>
      <c r="R1825">
        <v>636</v>
      </c>
      <c r="S1825">
        <v>211</v>
      </c>
    </row>
    <row r="1826" spans="1:20">
      <c r="A1826" t="s">
        <v>26</v>
      </c>
      <c r="C1826" t="s">
        <v>20</v>
      </c>
      <c r="D1826" t="s">
        <v>21</v>
      </c>
      <c r="E1826" t="s">
        <v>5</v>
      </c>
      <c r="G1826" t="s">
        <v>22</v>
      </c>
      <c r="H1826">
        <v>1831092</v>
      </c>
      <c r="I1826">
        <v>1832168</v>
      </c>
      <c r="J1826" t="s">
        <v>23</v>
      </c>
      <c r="K1826" t="s">
        <v>6356</v>
      </c>
      <c r="L1826" t="s">
        <v>6356</v>
      </c>
      <c r="N1826" t="s">
        <v>6357</v>
      </c>
      <c r="Q1826" t="s">
        <v>6354</v>
      </c>
      <c r="R1826">
        <v>1077</v>
      </c>
      <c r="S1826">
        <v>358</v>
      </c>
    </row>
    <row r="1827" spans="1:20">
      <c r="A1827" t="s">
        <v>26</v>
      </c>
      <c r="C1827" t="s">
        <v>20</v>
      </c>
      <c r="D1827" t="s">
        <v>21</v>
      </c>
      <c r="E1827" t="s">
        <v>5</v>
      </c>
      <c r="G1827" t="s">
        <v>22</v>
      </c>
      <c r="H1827">
        <v>1832165</v>
      </c>
      <c r="I1827">
        <v>1833001</v>
      </c>
      <c r="J1827" t="s">
        <v>23</v>
      </c>
      <c r="K1827" t="s">
        <v>6360</v>
      </c>
      <c r="L1827" t="s">
        <v>6360</v>
      </c>
      <c r="N1827" t="s">
        <v>6361</v>
      </c>
      <c r="Q1827" t="s">
        <v>6358</v>
      </c>
      <c r="R1827">
        <v>837</v>
      </c>
      <c r="S1827">
        <v>278</v>
      </c>
    </row>
    <row r="1828" spans="1:20">
      <c r="A1828" t="s">
        <v>26</v>
      </c>
      <c r="C1828" t="s">
        <v>20</v>
      </c>
      <c r="D1828" t="s">
        <v>21</v>
      </c>
      <c r="E1828" t="s">
        <v>5</v>
      </c>
      <c r="G1828" t="s">
        <v>22</v>
      </c>
      <c r="H1828">
        <v>1833085</v>
      </c>
      <c r="I1828">
        <v>1834086</v>
      </c>
      <c r="J1828" t="s">
        <v>23</v>
      </c>
      <c r="K1828" t="s">
        <v>6364</v>
      </c>
      <c r="L1828" t="s">
        <v>6364</v>
      </c>
      <c r="N1828" t="s">
        <v>2811</v>
      </c>
      <c r="Q1828" t="s">
        <v>6362</v>
      </c>
      <c r="R1828">
        <v>1002</v>
      </c>
      <c r="S1828">
        <v>333</v>
      </c>
    </row>
    <row r="1829" spans="1:20">
      <c r="A1829" t="s">
        <v>26</v>
      </c>
      <c r="C1829" t="s">
        <v>20</v>
      </c>
      <c r="D1829" t="s">
        <v>21</v>
      </c>
      <c r="E1829" t="s">
        <v>5</v>
      </c>
      <c r="G1829" t="s">
        <v>22</v>
      </c>
      <c r="H1829">
        <v>1834153</v>
      </c>
      <c r="I1829">
        <v>1835424</v>
      </c>
      <c r="J1829" t="s">
        <v>23</v>
      </c>
      <c r="K1829" t="s">
        <v>6367</v>
      </c>
      <c r="L1829" t="s">
        <v>6367</v>
      </c>
      <c r="N1829" t="s">
        <v>772</v>
      </c>
      <c r="Q1829" t="s">
        <v>6365</v>
      </c>
      <c r="R1829">
        <v>1272</v>
      </c>
      <c r="S1829">
        <v>423</v>
      </c>
    </row>
    <row r="1830" spans="1:20">
      <c r="A1830" t="s">
        <v>26</v>
      </c>
      <c r="C1830" t="s">
        <v>20</v>
      </c>
      <c r="D1830" t="s">
        <v>21</v>
      </c>
      <c r="E1830" t="s">
        <v>5</v>
      </c>
      <c r="G1830" t="s">
        <v>22</v>
      </c>
      <c r="H1830">
        <v>1835543</v>
      </c>
      <c r="I1830">
        <v>1836358</v>
      </c>
      <c r="J1830" t="s">
        <v>23</v>
      </c>
      <c r="K1830" t="s">
        <v>6370</v>
      </c>
      <c r="L1830" t="s">
        <v>6370</v>
      </c>
      <c r="N1830" t="s">
        <v>36</v>
      </c>
      <c r="Q1830" t="s">
        <v>6368</v>
      </c>
      <c r="R1830">
        <v>816</v>
      </c>
      <c r="S1830">
        <v>271</v>
      </c>
    </row>
    <row r="1831" spans="1:20">
      <c r="A1831" t="s">
        <v>26</v>
      </c>
      <c r="C1831" t="s">
        <v>20</v>
      </c>
      <c r="D1831" t="s">
        <v>21</v>
      </c>
      <c r="E1831" t="s">
        <v>5</v>
      </c>
      <c r="G1831" t="s">
        <v>22</v>
      </c>
      <c r="H1831">
        <v>1836355</v>
      </c>
      <c r="I1831">
        <v>1836963</v>
      </c>
      <c r="J1831" t="s">
        <v>23</v>
      </c>
      <c r="K1831" t="s">
        <v>6373</v>
      </c>
      <c r="L1831" t="s">
        <v>6373</v>
      </c>
      <c r="N1831" t="s">
        <v>36</v>
      </c>
      <c r="Q1831" t="s">
        <v>6371</v>
      </c>
      <c r="R1831">
        <v>609</v>
      </c>
      <c r="S1831">
        <v>202</v>
      </c>
    </row>
    <row r="1832" spans="1:20">
      <c r="A1832" t="s">
        <v>26</v>
      </c>
      <c r="C1832" t="s">
        <v>20</v>
      </c>
      <c r="D1832" t="s">
        <v>21</v>
      </c>
      <c r="E1832" t="s">
        <v>5</v>
      </c>
      <c r="G1832" t="s">
        <v>22</v>
      </c>
      <c r="H1832">
        <v>1836957</v>
      </c>
      <c r="I1832">
        <v>1838585</v>
      </c>
      <c r="J1832" t="s">
        <v>23</v>
      </c>
      <c r="K1832" t="s">
        <v>6376</v>
      </c>
      <c r="L1832" t="s">
        <v>6376</v>
      </c>
      <c r="N1832" t="s">
        <v>288</v>
      </c>
      <c r="Q1832" t="s">
        <v>6374</v>
      </c>
      <c r="R1832">
        <v>1629</v>
      </c>
      <c r="S1832">
        <v>542</v>
      </c>
    </row>
    <row r="1833" spans="1:20">
      <c r="A1833" t="s">
        <v>26</v>
      </c>
      <c r="C1833" t="s">
        <v>20</v>
      </c>
      <c r="D1833" t="s">
        <v>21</v>
      </c>
      <c r="E1833" t="s">
        <v>5</v>
      </c>
      <c r="G1833" t="s">
        <v>22</v>
      </c>
      <c r="H1833">
        <v>1838766</v>
      </c>
      <c r="I1833">
        <v>1839026</v>
      </c>
      <c r="J1833" t="s">
        <v>23</v>
      </c>
      <c r="K1833" t="s">
        <v>6379</v>
      </c>
      <c r="L1833" t="s">
        <v>6379</v>
      </c>
      <c r="N1833" t="s">
        <v>36</v>
      </c>
      <c r="Q1833" t="s">
        <v>6377</v>
      </c>
      <c r="R1833">
        <v>261</v>
      </c>
      <c r="S1833">
        <v>86</v>
      </c>
    </row>
    <row r="1834" spans="1:20">
      <c r="A1834" t="s">
        <v>26</v>
      </c>
      <c r="C1834" t="s">
        <v>20</v>
      </c>
      <c r="D1834" t="s">
        <v>21</v>
      </c>
      <c r="E1834" t="s">
        <v>5</v>
      </c>
      <c r="G1834" t="s">
        <v>22</v>
      </c>
      <c r="H1834">
        <v>1839023</v>
      </c>
      <c r="I1834">
        <v>1839508</v>
      </c>
      <c r="J1834" t="s">
        <v>23</v>
      </c>
      <c r="K1834" t="s">
        <v>6382</v>
      </c>
      <c r="L1834" t="s">
        <v>6382</v>
      </c>
      <c r="N1834" t="s">
        <v>772</v>
      </c>
      <c r="Q1834" t="s">
        <v>6380</v>
      </c>
      <c r="R1834">
        <v>486</v>
      </c>
      <c r="S1834">
        <v>161</v>
      </c>
    </row>
    <row r="1835" spans="1:20">
      <c r="A1835" t="s">
        <v>26</v>
      </c>
      <c r="C1835" t="s">
        <v>20</v>
      </c>
      <c r="D1835" t="s">
        <v>21</v>
      </c>
      <c r="E1835" t="s">
        <v>5</v>
      </c>
      <c r="G1835" t="s">
        <v>22</v>
      </c>
      <c r="H1835">
        <v>1839653</v>
      </c>
      <c r="I1835">
        <v>1839922</v>
      </c>
      <c r="J1835" t="s">
        <v>23</v>
      </c>
      <c r="K1835" t="s">
        <v>6385</v>
      </c>
      <c r="L1835" t="s">
        <v>6385</v>
      </c>
      <c r="N1835" t="s">
        <v>36</v>
      </c>
      <c r="Q1835" t="s">
        <v>6383</v>
      </c>
      <c r="R1835">
        <v>270</v>
      </c>
      <c r="S1835">
        <v>89</v>
      </c>
    </row>
    <row r="1836" spans="1:20">
      <c r="A1836" t="s">
        <v>26</v>
      </c>
      <c r="C1836" t="s">
        <v>20</v>
      </c>
      <c r="D1836" t="s">
        <v>21</v>
      </c>
      <c r="E1836" t="s">
        <v>5</v>
      </c>
      <c r="G1836" t="s">
        <v>22</v>
      </c>
      <c r="H1836">
        <v>1840193</v>
      </c>
      <c r="I1836">
        <v>1841042</v>
      </c>
      <c r="J1836" t="s">
        <v>73</v>
      </c>
      <c r="N1836" t="s">
        <v>6388</v>
      </c>
      <c r="Q1836" t="s">
        <v>6386</v>
      </c>
      <c r="R1836">
        <v>850</v>
      </c>
      <c r="T1836" t="s">
        <v>665</v>
      </c>
    </row>
    <row r="1837" spans="1:20">
      <c r="A1837" t="s">
        <v>26</v>
      </c>
      <c r="C1837" t="s">
        <v>20</v>
      </c>
      <c r="D1837" t="s">
        <v>21</v>
      </c>
      <c r="E1837" t="s">
        <v>5</v>
      </c>
      <c r="G1837" t="s">
        <v>22</v>
      </c>
      <c r="H1837">
        <v>1841238</v>
      </c>
      <c r="I1837">
        <v>1842737</v>
      </c>
      <c r="J1837" t="s">
        <v>73</v>
      </c>
      <c r="K1837" t="s">
        <v>6391</v>
      </c>
      <c r="L1837" t="s">
        <v>6391</v>
      </c>
      <c r="N1837" t="s">
        <v>6392</v>
      </c>
      <c r="Q1837" t="s">
        <v>6389</v>
      </c>
      <c r="R1837">
        <v>1500</v>
      </c>
      <c r="S1837">
        <v>499</v>
      </c>
    </row>
    <row r="1838" spans="1:20">
      <c r="A1838" t="s">
        <v>26</v>
      </c>
      <c r="C1838" t="s">
        <v>20</v>
      </c>
      <c r="D1838" t="s">
        <v>21</v>
      </c>
      <c r="E1838" t="s">
        <v>5</v>
      </c>
      <c r="G1838" t="s">
        <v>22</v>
      </c>
      <c r="H1838">
        <v>1843198</v>
      </c>
      <c r="I1838">
        <v>1843509</v>
      </c>
      <c r="J1838" t="s">
        <v>23</v>
      </c>
      <c r="K1838" t="s">
        <v>6395</v>
      </c>
      <c r="L1838" t="s">
        <v>6395</v>
      </c>
      <c r="N1838" t="s">
        <v>288</v>
      </c>
      <c r="Q1838" t="s">
        <v>6393</v>
      </c>
      <c r="R1838">
        <v>312</v>
      </c>
      <c r="S1838">
        <v>103</v>
      </c>
    </row>
    <row r="1839" spans="1:20">
      <c r="A1839" t="s">
        <v>26</v>
      </c>
      <c r="C1839" t="s">
        <v>20</v>
      </c>
      <c r="D1839" t="s">
        <v>21</v>
      </c>
      <c r="E1839" t="s">
        <v>5</v>
      </c>
      <c r="G1839" t="s">
        <v>22</v>
      </c>
      <c r="H1839">
        <v>1843561</v>
      </c>
      <c r="I1839">
        <v>1844961</v>
      </c>
      <c r="J1839" t="s">
        <v>73</v>
      </c>
      <c r="K1839" t="s">
        <v>6398</v>
      </c>
      <c r="L1839" t="s">
        <v>6398</v>
      </c>
      <c r="N1839" t="s">
        <v>912</v>
      </c>
      <c r="Q1839" t="s">
        <v>6396</v>
      </c>
      <c r="R1839">
        <v>1401</v>
      </c>
      <c r="S1839">
        <v>466</v>
      </c>
    </row>
    <row r="1840" spans="1:20">
      <c r="A1840" t="s">
        <v>26</v>
      </c>
      <c r="C1840" t="s">
        <v>20</v>
      </c>
      <c r="D1840" t="s">
        <v>21</v>
      </c>
      <c r="E1840" t="s">
        <v>5</v>
      </c>
      <c r="G1840" t="s">
        <v>22</v>
      </c>
      <c r="H1840">
        <v>1844964</v>
      </c>
      <c r="I1840">
        <v>1845671</v>
      </c>
      <c r="J1840" t="s">
        <v>73</v>
      </c>
      <c r="K1840" t="s">
        <v>6401</v>
      </c>
      <c r="L1840" t="s">
        <v>6401</v>
      </c>
      <c r="N1840" t="s">
        <v>916</v>
      </c>
      <c r="Q1840" t="s">
        <v>6399</v>
      </c>
      <c r="R1840">
        <v>708</v>
      </c>
      <c r="S1840">
        <v>235</v>
      </c>
    </row>
    <row r="1841" spans="1:19">
      <c r="A1841" t="s">
        <v>26</v>
      </c>
      <c r="C1841" t="s">
        <v>20</v>
      </c>
      <c r="D1841" t="s">
        <v>21</v>
      </c>
      <c r="E1841" t="s">
        <v>5</v>
      </c>
      <c r="G1841" t="s">
        <v>22</v>
      </c>
      <c r="H1841">
        <v>1845814</v>
      </c>
      <c r="I1841">
        <v>1847085</v>
      </c>
      <c r="J1841" t="s">
        <v>73</v>
      </c>
      <c r="K1841" t="s">
        <v>6404</v>
      </c>
      <c r="L1841" t="s">
        <v>6404</v>
      </c>
      <c r="N1841" t="s">
        <v>6405</v>
      </c>
      <c r="Q1841" t="s">
        <v>6402</v>
      </c>
      <c r="R1841">
        <v>1272</v>
      </c>
      <c r="S1841">
        <v>423</v>
      </c>
    </row>
    <row r="1842" spans="1:19">
      <c r="A1842" t="s">
        <v>26</v>
      </c>
      <c r="C1842" t="s">
        <v>20</v>
      </c>
      <c r="D1842" t="s">
        <v>21</v>
      </c>
      <c r="E1842" t="s">
        <v>5</v>
      </c>
      <c r="G1842" t="s">
        <v>22</v>
      </c>
      <c r="H1842">
        <v>1847137</v>
      </c>
      <c r="I1842">
        <v>1848675</v>
      </c>
      <c r="J1842" t="s">
        <v>73</v>
      </c>
      <c r="K1842" t="s">
        <v>6408</v>
      </c>
      <c r="L1842" t="s">
        <v>6408</v>
      </c>
      <c r="N1842" t="s">
        <v>6409</v>
      </c>
      <c r="Q1842" t="s">
        <v>6406</v>
      </c>
      <c r="R1842">
        <v>1539</v>
      </c>
      <c r="S1842">
        <v>512</v>
      </c>
    </row>
    <row r="1843" spans="1:19">
      <c r="A1843" t="s">
        <v>26</v>
      </c>
      <c r="C1843" t="s">
        <v>20</v>
      </c>
      <c r="D1843" t="s">
        <v>21</v>
      </c>
      <c r="E1843" t="s">
        <v>5</v>
      </c>
      <c r="G1843" t="s">
        <v>22</v>
      </c>
      <c r="H1843">
        <v>1849001</v>
      </c>
      <c r="I1843">
        <v>1856854</v>
      </c>
      <c r="J1843" t="s">
        <v>73</v>
      </c>
      <c r="K1843" t="s">
        <v>6412</v>
      </c>
      <c r="L1843" t="s">
        <v>6412</v>
      </c>
      <c r="N1843" t="s">
        <v>1337</v>
      </c>
      <c r="Q1843" t="s">
        <v>6410</v>
      </c>
      <c r="R1843">
        <v>7854</v>
      </c>
      <c r="S1843">
        <v>2617</v>
      </c>
    </row>
    <row r="1844" spans="1:19">
      <c r="A1844" t="s">
        <v>26</v>
      </c>
      <c r="C1844" t="s">
        <v>20</v>
      </c>
      <c r="D1844" t="s">
        <v>21</v>
      </c>
      <c r="E1844" t="s">
        <v>5</v>
      </c>
      <c r="G1844" t="s">
        <v>22</v>
      </c>
      <c r="H1844">
        <v>1856943</v>
      </c>
      <c r="I1844">
        <v>1873031</v>
      </c>
      <c r="J1844" t="s">
        <v>73</v>
      </c>
      <c r="K1844" t="s">
        <v>6415</v>
      </c>
      <c r="L1844" t="s">
        <v>6415</v>
      </c>
      <c r="N1844" t="s">
        <v>1337</v>
      </c>
      <c r="Q1844" t="s">
        <v>6413</v>
      </c>
      <c r="R1844">
        <v>16089</v>
      </c>
      <c r="S1844">
        <v>5362</v>
      </c>
    </row>
    <row r="1845" spans="1:19">
      <c r="A1845" t="s">
        <v>26</v>
      </c>
      <c r="C1845" t="s">
        <v>20</v>
      </c>
      <c r="D1845" t="s">
        <v>21</v>
      </c>
      <c r="E1845" t="s">
        <v>5</v>
      </c>
      <c r="G1845" t="s">
        <v>22</v>
      </c>
      <c r="H1845">
        <v>1873076</v>
      </c>
      <c r="I1845">
        <v>1885024</v>
      </c>
      <c r="J1845" t="s">
        <v>73</v>
      </c>
      <c r="K1845" t="s">
        <v>6418</v>
      </c>
      <c r="L1845" t="s">
        <v>6418</v>
      </c>
      <c r="N1845" t="s">
        <v>1337</v>
      </c>
      <c r="Q1845" t="s">
        <v>6416</v>
      </c>
      <c r="R1845">
        <v>11949</v>
      </c>
      <c r="S1845">
        <v>3982</v>
      </c>
    </row>
    <row r="1846" spans="1:19">
      <c r="A1846" t="s">
        <v>26</v>
      </c>
      <c r="C1846" t="s">
        <v>20</v>
      </c>
      <c r="D1846" t="s">
        <v>21</v>
      </c>
      <c r="E1846" t="s">
        <v>5</v>
      </c>
      <c r="G1846" t="s">
        <v>22</v>
      </c>
      <c r="H1846">
        <v>1885044</v>
      </c>
      <c r="I1846">
        <v>1886246</v>
      </c>
      <c r="J1846" t="s">
        <v>73</v>
      </c>
      <c r="K1846" t="s">
        <v>6421</v>
      </c>
      <c r="L1846" t="s">
        <v>6421</v>
      </c>
      <c r="N1846" t="s">
        <v>5540</v>
      </c>
      <c r="Q1846" t="s">
        <v>6419</v>
      </c>
      <c r="R1846">
        <v>1203</v>
      </c>
      <c r="S1846">
        <v>400</v>
      </c>
    </row>
    <row r="1847" spans="1:19">
      <c r="A1847" t="s">
        <v>26</v>
      </c>
      <c r="C1847" t="s">
        <v>20</v>
      </c>
      <c r="D1847" t="s">
        <v>21</v>
      </c>
      <c r="E1847" t="s">
        <v>5</v>
      </c>
      <c r="G1847" t="s">
        <v>22</v>
      </c>
      <c r="H1847">
        <v>1886561</v>
      </c>
      <c r="I1847">
        <v>1886755</v>
      </c>
      <c r="J1847" t="s">
        <v>73</v>
      </c>
      <c r="K1847" t="s">
        <v>6423</v>
      </c>
      <c r="L1847" t="s">
        <v>6423</v>
      </c>
      <c r="N1847" t="s">
        <v>36</v>
      </c>
      <c r="Q1847" t="s">
        <v>6422</v>
      </c>
      <c r="R1847">
        <v>195</v>
      </c>
      <c r="S1847">
        <v>64</v>
      </c>
    </row>
    <row r="1848" spans="1:19">
      <c r="A1848" t="s">
        <v>26</v>
      </c>
      <c r="C1848" t="s">
        <v>20</v>
      </c>
      <c r="D1848" t="s">
        <v>21</v>
      </c>
      <c r="E1848" t="s">
        <v>5</v>
      </c>
      <c r="G1848" t="s">
        <v>22</v>
      </c>
      <c r="H1848">
        <v>1886802</v>
      </c>
      <c r="I1848">
        <v>1887587</v>
      </c>
      <c r="J1848" t="s">
        <v>73</v>
      </c>
      <c r="K1848" t="s">
        <v>6426</v>
      </c>
      <c r="L1848" t="s">
        <v>6426</v>
      </c>
      <c r="N1848" t="s">
        <v>6427</v>
      </c>
      <c r="Q1848" t="s">
        <v>6424</v>
      </c>
      <c r="R1848">
        <v>786</v>
      </c>
      <c r="S1848">
        <v>261</v>
      </c>
    </row>
    <row r="1849" spans="1:19">
      <c r="A1849" t="s">
        <v>26</v>
      </c>
      <c r="C1849" t="s">
        <v>20</v>
      </c>
      <c r="D1849" t="s">
        <v>21</v>
      </c>
      <c r="E1849" t="s">
        <v>5</v>
      </c>
      <c r="G1849" t="s">
        <v>22</v>
      </c>
      <c r="H1849">
        <v>1887600</v>
      </c>
      <c r="I1849">
        <v>1888262</v>
      </c>
      <c r="J1849" t="s">
        <v>73</v>
      </c>
      <c r="K1849" t="s">
        <v>6430</v>
      </c>
      <c r="L1849" t="s">
        <v>6430</v>
      </c>
      <c r="N1849" t="s">
        <v>6431</v>
      </c>
      <c r="Q1849" t="s">
        <v>6428</v>
      </c>
      <c r="R1849">
        <v>663</v>
      </c>
      <c r="S1849">
        <v>220</v>
      </c>
    </row>
    <row r="1850" spans="1:19">
      <c r="A1850" t="s">
        <v>26</v>
      </c>
      <c r="C1850" t="s">
        <v>20</v>
      </c>
      <c r="D1850" t="s">
        <v>21</v>
      </c>
      <c r="E1850" t="s">
        <v>5</v>
      </c>
      <c r="G1850" t="s">
        <v>22</v>
      </c>
      <c r="H1850">
        <v>1888280</v>
      </c>
      <c r="I1850">
        <v>1888981</v>
      </c>
      <c r="J1850" t="s">
        <v>73</v>
      </c>
      <c r="K1850" t="s">
        <v>6434</v>
      </c>
      <c r="L1850" t="s">
        <v>6434</v>
      </c>
      <c r="N1850" t="s">
        <v>6431</v>
      </c>
      <c r="Q1850" t="s">
        <v>6432</v>
      </c>
      <c r="R1850">
        <v>702</v>
      </c>
      <c r="S1850">
        <v>233</v>
      </c>
    </row>
    <row r="1851" spans="1:19">
      <c r="A1851" t="s">
        <v>26</v>
      </c>
      <c r="C1851" t="s">
        <v>20</v>
      </c>
      <c r="D1851" t="s">
        <v>21</v>
      </c>
      <c r="E1851" t="s">
        <v>5</v>
      </c>
      <c r="G1851" t="s">
        <v>22</v>
      </c>
      <c r="H1851">
        <v>1889006</v>
      </c>
      <c r="I1851">
        <v>1890451</v>
      </c>
      <c r="J1851" t="s">
        <v>73</v>
      </c>
      <c r="K1851" t="s">
        <v>6437</v>
      </c>
      <c r="L1851" t="s">
        <v>6437</v>
      </c>
      <c r="N1851" t="s">
        <v>1046</v>
      </c>
      <c r="Q1851" t="s">
        <v>6435</v>
      </c>
      <c r="R1851">
        <v>1446</v>
      </c>
      <c r="S1851">
        <v>481</v>
      </c>
    </row>
    <row r="1852" spans="1:19">
      <c r="A1852" t="s">
        <v>26</v>
      </c>
      <c r="C1852" t="s">
        <v>20</v>
      </c>
      <c r="D1852" t="s">
        <v>21</v>
      </c>
      <c r="E1852" t="s">
        <v>5</v>
      </c>
      <c r="G1852" t="s">
        <v>22</v>
      </c>
      <c r="H1852">
        <v>1890754</v>
      </c>
      <c r="I1852">
        <v>1891950</v>
      </c>
      <c r="J1852" t="s">
        <v>73</v>
      </c>
      <c r="K1852" t="s">
        <v>6440</v>
      </c>
      <c r="L1852" t="s">
        <v>6440</v>
      </c>
      <c r="N1852" t="s">
        <v>4281</v>
      </c>
      <c r="Q1852" t="s">
        <v>6438</v>
      </c>
      <c r="R1852">
        <v>1197</v>
      </c>
      <c r="S1852">
        <v>398</v>
      </c>
    </row>
    <row r="1853" spans="1:19">
      <c r="A1853" t="s">
        <v>26</v>
      </c>
      <c r="C1853" t="s">
        <v>20</v>
      </c>
      <c r="D1853" t="s">
        <v>21</v>
      </c>
      <c r="E1853" t="s">
        <v>5</v>
      </c>
      <c r="G1853" t="s">
        <v>22</v>
      </c>
      <c r="H1853">
        <v>1891952</v>
      </c>
      <c r="I1853">
        <v>1892971</v>
      </c>
      <c r="J1853" t="s">
        <v>73</v>
      </c>
      <c r="K1853" t="s">
        <v>6443</v>
      </c>
      <c r="L1853" t="s">
        <v>6443</v>
      </c>
      <c r="N1853" t="s">
        <v>6444</v>
      </c>
      <c r="Q1853" t="s">
        <v>6441</v>
      </c>
      <c r="R1853">
        <v>1020</v>
      </c>
      <c r="S1853">
        <v>339</v>
      </c>
    </row>
    <row r="1854" spans="1:19">
      <c r="A1854" t="s">
        <v>26</v>
      </c>
      <c r="C1854" t="s">
        <v>20</v>
      </c>
      <c r="D1854" t="s">
        <v>21</v>
      </c>
      <c r="E1854" t="s">
        <v>5</v>
      </c>
      <c r="G1854" t="s">
        <v>22</v>
      </c>
      <c r="H1854">
        <v>1892974</v>
      </c>
      <c r="I1854">
        <v>1893675</v>
      </c>
      <c r="J1854" t="s">
        <v>73</v>
      </c>
      <c r="K1854" t="s">
        <v>6447</v>
      </c>
      <c r="L1854" t="s">
        <v>6447</v>
      </c>
      <c r="N1854" t="s">
        <v>6448</v>
      </c>
      <c r="Q1854" t="s">
        <v>6445</v>
      </c>
      <c r="R1854">
        <v>702</v>
      </c>
      <c r="S1854">
        <v>233</v>
      </c>
    </row>
    <row r="1855" spans="1:19">
      <c r="A1855" t="s">
        <v>26</v>
      </c>
      <c r="C1855" t="s">
        <v>20</v>
      </c>
      <c r="D1855" t="s">
        <v>21</v>
      </c>
      <c r="E1855" t="s">
        <v>5</v>
      </c>
      <c r="G1855" t="s">
        <v>22</v>
      </c>
      <c r="H1855">
        <v>1893672</v>
      </c>
      <c r="I1855">
        <v>1894832</v>
      </c>
      <c r="J1855" t="s">
        <v>73</v>
      </c>
      <c r="K1855" t="s">
        <v>6451</v>
      </c>
      <c r="L1855" t="s">
        <v>6451</v>
      </c>
      <c r="N1855" t="s">
        <v>5958</v>
      </c>
      <c r="Q1855" t="s">
        <v>6449</v>
      </c>
      <c r="R1855">
        <v>1161</v>
      </c>
      <c r="S1855">
        <v>386</v>
      </c>
    </row>
    <row r="1856" spans="1:19">
      <c r="A1856" t="s">
        <v>26</v>
      </c>
      <c r="C1856" t="s">
        <v>20</v>
      </c>
      <c r="D1856" t="s">
        <v>21</v>
      </c>
      <c r="E1856" t="s">
        <v>5</v>
      </c>
      <c r="G1856" t="s">
        <v>22</v>
      </c>
      <c r="H1856">
        <v>1894822</v>
      </c>
      <c r="I1856">
        <v>1896168</v>
      </c>
      <c r="J1856" t="s">
        <v>73</v>
      </c>
      <c r="K1856" t="s">
        <v>6454</v>
      </c>
      <c r="L1856" t="s">
        <v>6454</v>
      </c>
      <c r="N1856" t="s">
        <v>6455</v>
      </c>
      <c r="Q1856" t="s">
        <v>6452</v>
      </c>
      <c r="R1856">
        <v>1347</v>
      </c>
      <c r="S1856">
        <v>448</v>
      </c>
    </row>
    <row r="1857" spans="1:19">
      <c r="A1857" t="s">
        <v>26</v>
      </c>
      <c r="C1857" t="s">
        <v>20</v>
      </c>
      <c r="D1857" t="s">
        <v>21</v>
      </c>
      <c r="E1857" t="s">
        <v>5</v>
      </c>
      <c r="G1857" t="s">
        <v>22</v>
      </c>
      <c r="H1857">
        <v>1896165</v>
      </c>
      <c r="I1857">
        <v>1896935</v>
      </c>
      <c r="J1857" t="s">
        <v>73</v>
      </c>
      <c r="K1857" t="s">
        <v>6458</v>
      </c>
      <c r="L1857" t="s">
        <v>6458</v>
      </c>
      <c r="N1857" t="s">
        <v>6459</v>
      </c>
      <c r="Q1857" t="s">
        <v>6456</v>
      </c>
      <c r="R1857">
        <v>771</v>
      </c>
      <c r="S1857">
        <v>256</v>
      </c>
    </row>
    <row r="1858" spans="1:19">
      <c r="A1858" t="s">
        <v>26</v>
      </c>
      <c r="C1858" t="s">
        <v>20</v>
      </c>
      <c r="D1858" t="s">
        <v>21</v>
      </c>
      <c r="E1858" t="s">
        <v>5</v>
      </c>
      <c r="G1858" t="s">
        <v>22</v>
      </c>
      <c r="H1858">
        <v>1897214</v>
      </c>
      <c r="I1858">
        <v>1897621</v>
      </c>
      <c r="J1858" t="s">
        <v>23</v>
      </c>
      <c r="K1858" t="s">
        <v>6462</v>
      </c>
      <c r="L1858" t="s">
        <v>6462</v>
      </c>
      <c r="N1858" t="s">
        <v>288</v>
      </c>
      <c r="Q1858" t="s">
        <v>6460</v>
      </c>
      <c r="R1858">
        <v>408</v>
      </c>
      <c r="S1858">
        <v>135</v>
      </c>
    </row>
    <row r="1859" spans="1:19">
      <c r="A1859" t="s">
        <v>26</v>
      </c>
      <c r="C1859" t="s">
        <v>20</v>
      </c>
      <c r="D1859" t="s">
        <v>21</v>
      </c>
      <c r="E1859" t="s">
        <v>5</v>
      </c>
      <c r="G1859" t="s">
        <v>22</v>
      </c>
      <c r="H1859">
        <v>1897628</v>
      </c>
      <c r="I1859">
        <v>1898521</v>
      </c>
      <c r="J1859" t="s">
        <v>23</v>
      </c>
      <c r="K1859" t="s">
        <v>6465</v>
      </c>
      <c r="L1859" t="s">
        <v>6465</v>
      </c>
      <c r="N1859" t="s">
        <v>6466</v>
      </c>
      <c r="Q1859" t="s">
        <v>6463</v>
      </c>
      <c r="R1859">
        <v>894</v>
      </c>
      <c r="S1859">
        <v>297</v>
      </c>
    </row>
    <row r="1860" spans="1:19">
      <c r="A1860" t="s">
        <v>26</v>
      </c>
      <c r="C1860" t="s">
        <v>20</v>
      </c>
      <c r="D1860" t="s">
        <v>21</v>
      </c>
      <c r="E1860" t="s">
        <v>5</v>
      </c>
      <c r="G1860" t="s">
        <v>22</v>
      </c>
      <c r="H1860">
        <v>1898596</v>
      </c>
      <c r="I1860">
        <v>1899186</v>
      </c>
      <c r="J1860" t="s">
        <v>23</v>
      </c>
      <c r="K1860" t="s">
        <v>6469</v>
      </c>
      <c r="L1860" t="s">
        <v>6469</v>
      </c>
      <c r="N1860" t="s">
        <v>994</v>
      </c>
      <c r="Q1860" t="s">
        <v>6467</v>
      </c>
      <c r="R1860">
        <v>591</v>
      </c>
      <c r="S1860">
        <v>196</v>
      </c>
    </row>
    <row r="1861" spans="1:19">
      <c r="A1861" t="s">
        <v>26</v>
      </c>
      <c r="C1861" t="s">
        <v>20</v>
      </c>
      <c r="D1861" t="s">
        <v>21</v>
      </c>
      <c r="E1861" t="s">
        <v>5</v>
      </c>
      <c r="G1861" t="s">
        <v>22</v>
      </c>
      <c r="H1861">
        <v>1899240</v>
      </c>
      <c r="I1861">
        <v>1900769</v>
      </c>
      <c r="J1861" t="s">
        <v>73</v>
      </c>
      <c r="K1861" t="s">
        <v>6472</v>
      </c>
      <c r="L1861" t="s">
        <v>6472</v>
      </c>
      <c r="N1861" t="s">
        <v>6473</v>
      </c>
      <c r="Q1861" t="s">
        <v>6470</v>
      </c>
      <c r="R1861">
        <v>1530</v>
      </c>
      <c r="S1861">
        <v>509</v>
      </c>
    </row>
    <row r="1862" spans="1:19">
      <c r="A1862" t="s">
        <v>26</v>
      </c>
      <c r="C1862" t="s">
        <v>20</v>
      </c>
      <c r="D1862" t="s">
        <v>21</v>
      </c>
      <c r="E1862" t="s">
        <v>5</v>
      </c>
      <c r="G1862" t="s">
        <v>22</v>
      </c>
      <c r="H1862">
        <v>1900787</v>
      </c>
      <c r="I1862">
        <v>1901566</v>
      </c>
      <c r="J1862" t="s">
        <v>73</v>
      </c>
      <c r="K1862" t="s">
        <v>6476</v>
      </c>
      <c r="L1862" t="s">
        <v>6476</v>
      </c>
      <c r="N1862" t="s">
        <v>3524</v>
      </c>
      <c r="Q1862" t="s">
        <v>6474</v>
      </c>
      <c r="R1862">
        <v>780</v>
      </c>
      <c r="S1862">
        <v>259</v>
      </c>
    </row>
    <row r="1863" spans="1:19">
      <c r="A1863" t="s">
        <v>26</v>
      </c>
      <c r="C1863" t="s">
        <v>20</v>
      </c>
      <c r="D1863" t="s">
        <v>21</v>
      </c>
      <c r="E1863" t="s">
        <v>5</v>
      </c>
      <c r="G1863" t="s">
        <v>22</v>
      </c>
      <c r="H1863">
        <v>1901580</v>
      </c>
      <c r="I1863">
        <v>1902479</v>
      </c>
      <c r="J1863" t="s">
        <v>73</v>
      </c>
      <c r="K1863" t="s">
        <v>6479</v>
      </c>
      <c r="L1863" t="s">
        <v>6479</v>
      </c>
      <c r="N1863" t="s">
        <v>6480</v>
      </c>
      <c r="Q1863" t="s">
        <v>6477</v>
      </c>
      <c r="R1863">
        <v>900</v>
      </c>
      <c r="S1863">
        <v>299</v>
      </c>
    </row>
    <row r="1864" spans="1:19">
      <c r="A1864" t="s">
        <v>26</v>
      </c>
      <c r="C1864" t="s">
        <v>20</v>
      </c>
      <c r="D1864" t="s">
        <v>21</v>
      </c>
      <c r="E1864" t="s">
        <v>5</v>
      </c>
      <c r="G1864" t="s">
        <v>22</v>
      </c>
      <c r="H1864">
        <v>1902495</v>
      </c>
      <c r="I1864">
        <v>1902707</v>
      </c>
      <c r="J1864" t="s">
        <v>73</v>
      </c>
      <c r="K1864" t="s">
        <v>6483</v>
      </c>
      <c r="L1864" t="s">
        <v>6483</v>
      </c>
      <c r="N1864" t="s">
        <v>6484</v>
      </c>
      <c r="Q1864" t="s">
        <v>6481</v>
      </c>
      <c r="R1864">
        <v>213</v>
      </c>
      <c r="S1864">
        <v>70</v>
      </c>
    </row>
    <row r="1865" spans="1:19">
      <c r="A1865" t="s">
        <v>26</v>
      </c>
      <c r="C1865" t="s">
        <v>20</v>
      </c>
      <c r="D1865" t="s">
        <v>21</v>
      </c>
      <c r="E1865" t="s">
        <v>5</v>
      </c>
      <c r="G1865" t="s">
        <v>22</v>
      </c>
      <c r="H1865">
        <v>1902704</v>
      </c>
      <c r="I1865">
        <v>1904053</v>
      </c>
      <c r="J1865" t="s">
        <v>73</v>
      </c>
      <c r="K1865" t="s">
        <v>6487</v>
      </c>
      <c r="L1865" t="s">
        <v>6487</v>
      </c>
      <c r="N1865" t="s">
        <v>6488</v>
      </c>
      <c r="Q1865" t="s">
        <v>6485</v>
      </c>
      <c r="R1865">
        <v>1350</v>
      </c>
      <c r="S1865">
        <v>449</v>
      </c>
    </row>
    <row r="1866" spans="1:19">
      <c r="A1866" t="s">
        <v>26</v>
      </c>
      <c r="C1866" t="s">
        <v>20</v>
      </c>
      <c r="D1866" t="s">
        <v>21</v>
      </c>
      <c r="E1866" t="s">
        <v>5</v>
      </c>
      <c r="G1866" t="s">
        <v>22</v>
      </c>
      <c r="H1866">
        <v>1904075</v>
      </c>
      <c r="I1866">
        <v>1905715</v>
      </c>
      <c r="J1866" t="s">
        <v>73</v>
      </c>
      <c r="K1866" t="s">
        <v>6491</v>
      </c>
      <c r="L1866" t="s">
        <v>6491</v>
      </c>
      <c r="N1866" t="s">
        <v>6492</v>
      </c>
      <c r="Q1866" t="s">
        <v>6489</v>
      </c>
      <c r="R1866">
        <v>1641</v>
      </c>
      <c r="S1866">
        <v>546</v>
      </c>
    </row>
    <row r="1867" spans="1:19">
      <c r="A1867" t="s">
        <v>26</v>
      </c>
      <c r="C1867" t="s">
        <v>20</v>
      </c>
      <c r="D1867" t="s">
        <v>21</v>
      </c>
      <c r="E1867" t="s">
        <v>5</v>
      </c>
      <c r="G1867" t="s">
        <v>22</v>
      </c>
      <c r="H1867">
        <v>1905760</v>
      </c>
      <c r="I1867">
        <v>1906902</v>
      </c>
      <c r="J1867" t="s">
        <v>73</v>
      </c>
      <c r="K1867" t="s">
        <v>6495</v>
      </c>
      <c r="L1867" t="s">
        <v>6495</v>
      </c>
      <c r="N1867" t="s">
        <v>1762</v>
      </c>
      <c r="Q1867" t="s">
        <v>6493</v>
      </c>
      <c r="R1867">
        <v>1143</v>
      </c>
      <c r="S1867">
        <v>380</v>
      </c>
    </row>
    <row r="1868" spans="1:19">
      <c r="A1868" t="s">
        <v>26</v>
      </c>
      <c r="C1868" t="s">
        <v>20</v>
      </c>
      <c r="D1868" t="s">
        <v>21</v>
      </c>
      <c r="E1868" t="s">
        <v>5</v>
      </c>
      <c r="G1868" t="s">
        <v>22</v>
      </c>
      <c r="H1868">
        <v>1907044</v>
      </c>
      <c r="I1868">
        <v>1908582</v>
      </c>
      <c r="J1868" t="s">
        <v>73</v>
      </c>
      <c r="K1868" t="s">
        <v>6498</v>
      </c>
      <c r="L1868" t="s">
        <v>6498</v>
      </c>
      <c r="N1868" t="s">
        <v>36</v>
      </c>
      <c r="Q1868" t="s">
        <v>6496</v>
      </c>
      <c r="R1868">
        <v>1539</v>
      </c>
      <c r="S1868">
        <v>512</v>
      </c>
    </row>
    <row r="1869" spans="1:19">
      <c r="A1869" t="s">
        <v>26</v>
      </c>
      <c r="C1869" t="s">
        <v>20</v>
      </c>
      <c r="D1869" t="s">
        <v>21</v>
      </c>
      <c r="E1869" t="s">
        <v>5</v>
      </c>
      <c r="G1869" t="s">
        <v>22</v>
      </c>
      <c r="H1869">
        <v>1908704</v>
      </c>
      <c r="I1869">
        <v>1909084</v>
      </c>
      <c r="J1869" t="s">
        <v>73</v>
      </c>
      <c r="K1869" t="s">
        <v>6501</v>
      </c>
      <c r="L1869" t="s">
        <v>6501</v>
      </c>
      <c r="N1869" t="s">
        <v>288</v>
      </c>
      <c r="Q1869" t="s">
        <v>6499</v>
      </c>
      <c r="R1869">
        <v>381</v>
      </c>
      <c r="S1869">
        <v>126</v>
      </c>
    </row>
    <row r="1870" spans="1:19">
      <c r="A1870" t="s">
        <v>26</v>
      </c>
      <c r="C1870" t="s">
        <v>20</v>
      </c>
      <c r="D1870" t="s">
        <v>21</v>
      </c>
      <c r="E1870" t="s">
        <v>5</v>
      </c>
      <c r="G1870" t="s">
        <v>22</v>
      </c>
      <c r="H1870">
        <v>1909159</v>
      </c>
      <c r="I1870">
        <v>1912962</v>
      </c>
      <c r="J1870" t="s">
        <v>73</v>
      </c>
      <c r="K1870" t="s">
        <v>6504</v>
      </c>
      <c r="L1870" t="s">
        <v>6504</v>
      </c>
      <c r="N1870" t="s">
        <v>6505</v>
      </c>
      <c r="Q1870" t="s">
        <v>6502</v>
      </c>
      <c r="R1870">
        <v>3804</v>
      </c>
      <c r="S1870">
        <v>1267</v>
      </c>
    </row>
    <row r="1871" spans="1:19">
      <c r="A1871" t="s">
        <v>26</v>
      </c>
      <c r="C1871" t="s">
        <v>20</v>
      </c>
      <c r="D1871" t="s">
        <v>21</v>
      </c>
      <c r="E1871" t="s">
        <v>5</v>
      </c>
      <c r="G1871" t="s">
        <v>22</v>
      </c>
      <c r="H1871">
        <v>1912981</v>
      </c>
      <c r="I1871">
        <v>1923756</v>
      </c>
      <c r="J1871" t="s">
        <v>73</v>
      </c>
      <c r="K1871" t="s">
        <v>6508</v>
      </c>
      <c r="L1871" t="s">
        <v>6508</v>
      </c>
      <c r="N1871" t="s">
        <v>1337</v>
      </c>
      <c r="Q1871" t="s">
        <v>6506</v>
      </c>
      <c r="R1871">
        <v>10776</v>
      </c>
      <c r="S1871">
        <v>3591</v>
      </c>
    </row>
    <row r="1872" spans="1:19">
      <c r="A1872" t="s">
        <v>26</v>
      </c>
      <c r="C1872" t="s">
        <v>20</v>
      </c>
      <c r="D1872" t="s">
        <v>21</v>
      </c>
      <c r="E1872" t="s">
        <v>5</v>
      </c>
      <c r="G1872" t="s">
        <v>22</v>
      </c>
      <c r="H1872">
        <v>1923782</v>
      </c>
      <c r="I1872">
        <v>1931431</v>
      </c>
      <c r="J1872" t="s">
        <v>73</v>
      </c>
      <c r="K1872" t="s">
        <v>6511</v>
      </c>
      <c r="L1872" t="s">
        <v>6511</v>
      </c>
      <c r="N1872" t="s">
        <v>1337</v>
      </c>
      <c r="Q1872" t="s">
        <v>6509</v>
      </c>
      <c r="R1872">
        <v>7650</v>
      </c>
      <c r="S1872">
        <v>2549</v>
      </c>
    </row>
    <row r="1873" spans="1:20">
      <c r="A1873" t="s">
        <v>26</v>
      </c>
      <c r="C1873" t="s">
        <v>20</v>
      </c>
      <c r="D1873" t="s">
        <v>21</v>
      </c>
      <c r="E1873" t="s">
        <v>5</v>
      </c>
      <c r="G1873" t="s">
        <v>22</v>
      </c>
      <c r="H1873">
        <v>1931447</v>
      </c>
      <c r="I1873">
        <v>1939144</v>
      </c>
      <c r="J1873" t="s">
        <v>73</v>
      </c>
      <c r="K1873" t="s">
        <v>6514</v>
      </c>
      <c r="L1873" t="s">
        <v>6514</v>
      </c>
      <c r="N1873" t="s">
        <v>1337</v>
      </c>
      <c r="Q1873" t="s">
        <v>6512</v>
      </c>
      <c r="R1873">
        <v>7698</v>
      </c>
      <c r="S1873">
        <v>2565</v>
      </c>
    </row>
    <row r="1874" spans="1:20">
      <c r="A1874" t="s">
        <v>26</v>
      </c>
      <c r="C1874" t="s">
        <v>20</v>
      </c>
      <c r="D1874" t="s">
        <v>21</v>
      </c>
      <c r="E1874" t="s">
        <v>5</v>
      </c>
      <c r="G1874" t="s">
        <v>22</v>
      </c>
      <c r="H1874">
        <v>1939170</v>
      </c>
      <c r="I1874">
        <v>1946828</v>
      </c>
      <c r="J1874" t="s">
        <v>73</v>
      </c>
      <c r="K1874" t="s">
        <v>6517</v>
      </c>
      <c r="L1874" t="s">
        <v>6517</v>
      </c>
      <c r="N1874" t="s">
        <v>1337</v>
      </c>
      <c r="Q1874" t="s">
        <v>6515</v>
      </c>
      <c r="R1874">
        <v>7659</v>
      </c>
      <c r="S1874">
        <v>2552</v>
      </c>
    </row>
    <row r="1875" spans="1:20">
      <c r="A1875" t="s">
        <v>26</v>
      </c>
      <c r="C1875" t="s">
        <v>20</v>
      </c>
      <c r="D1875" t="s">
        <v>21</v>
      </c>
      <c r="E1875" t="s">
        <v>5</v>
      </c>
      <c r="G1875" t="s">
        <v>22</v>
      </c>
      <c r="H1875">
        <v>1947308</v>
      </c>
      <c r="I1875">
        <v>1948783</v>
      </c>
      <c r="J1875" t="s">
        <v>73</v>
      </c>
      <c r="K1875" t="s">
        <v>6520</v>
      </c>
      <c r="L1875" t="s">
        <v>6520</v>
      </c>
      <c r="N1875" t="s">
        <v>84</v>
      </c>
      <c r="Q1875" t="s">
        <v>6518</v>
      </c>
      <c r="R1875">
        <v>1476</v>
      </c>
      <c r="S1875">
        <v>491</v>
      </c>
    </row>
    <row r="1876" spans="1:20">
      <c r="A1876" t="s">
        <v>26</v>
      </c>
      <c r="C1876" t="s">
        <v>20</v>
      </c>
      <c r="D1876" t="s">
        <v>21</v>
      </c>
      <c r="E1876" t="s">
        <v>5</v>
      </c>
      <c r="G1876" t="s">
        <v>22</v>
      </c>
      <c r="H1876">
        <v>1948802</v>
      </c>
      <c r="I1876">
        <v>1949770</v>
      </c>
      <c r="J1876" t="s">
        <v>73</v>
      </c>
      <c r="K1876" t="s">
        <v>6523</v>
      </c>
      <c r="L1876" t="s">
        <v>6523</v>
      </c>
      <c r="N1876" t="s">
        <v>6524</v>
      </c>
      <c r="Q1876" t="s">
        <v>6521</v>
      </c>
      <c r="R1876">
        <v>969</v>
      </c>
      <c r="S1876">
        <v>322</v>
      </c>
    </row>
    <row r="1877" spans="1:20">
      <c r="A1877" t="s">
        <v>26</v>
      </c>
      <c r="C1877" t="s">
        <v>20</v>
      </c>
      <c r="D1877" t="s">
        <v>21</v>
      </c>
      <c r="E1877" t="s">
        <v>5</v>
      </c>
      <c r="G1877" t="s">
        <v>22</v>
      </c>
      <c r="H1877">
        <v>1949886</v>
      </c>
      <c r="I1877">
        <v>1951274</v>
      </c>
      <c r="J1877" t="s">
        <v>73</v>
      </c>
      <c r="K1877" t="s">
        <v>6527</v>
      </c>
      <c r="L1877" t="s">
        <v>6527</v>
      </c>
      <c r="N1877" t="s">
        <v>3835</v>
      </c>
      <c r="Q1877" t="s">
        <v>6525</v>
      </c>
      <c r="R1877">
        <v>1389</v>
      </c>
      <c r="S1877">
        <v>462</v>
      </c>
    </row>
    <row r="1878" spans="1:20">
      <c r="A1878" t="s">
        <v>26</v>
      </c>
      <c r="C1878" t="s">
        <v>20</v>
      </c>
      <c r="D1878" t="s">
        <v>21</v>
      </c>
      <c r="E1878" t="s">
        <v>5</v>
      </c>
      <c r="G1878" t="s">
        <v>22</v>
      </c>
      <c r="H1878">
        <v>1951503</v>
      </c>
      <c r="I1878">
        <v>1952045</v>
      </c>
      <c r="J1878" t="s">
        <v>23</v>
      </c>
      <c r="K1878" t="s">
        <v>6530</v>
      </c>
      <c r="L1878" t="s">
        <v>6530</v>
      </c>
      <c r="N1878" t="s">
        <v>36</v>
      </c>
      <c r="Q1878" t="s">
        <v>6528</v>
      </c>
      <c r="R1878">
        <v>543</v>
      </c>
      <c r="S1878">
        <v>180</v>
      </c>
    </row>
    <row r="1879" spans="1:20">
      <c r="A1879" t="s">
        <v>57</v>
      </c>
      <c r="C1879" t="s">
        <v>20</v>
      </c>
      <c r="D1879" t="s">
        <v>21</v>
      </c>
      <c r="E1879" t="s">
        <v>5</v>
      </c>
      <c r="G1879" t="s">
        <v>22</v>
      </c>
      <c r="H1879">
        <v>1952191</v>
      </c>
      <c r="I1879">
        <v>1952263</v>
      </c>
      <c r="J1879" t="s">
        <v>73</v>
      </c>
      <c r="N1879" t="s">
        <v>426</v>
      </c>
      <c r="Q1879" t="s">
        <v>6531</v>
      </c>
      <c r="R1879">
        <v>73</v>
      </c>
      <c r="T1879" t="s">
        <v>6533</v>
      </c>
    </row>
    <row r="1880" spans="1:20">
      <c r="A1880" t="s">
        <v>26</v>
      </c>
      <c r="C1880" t="s">
        <v>20</v>
      </c>
      <c r="D1880" t="s">
        <v>21</v>
      </c>
      <c r="E1880" t="s">
        <v>5</v>
      </c>
      <c r="G1880" t="s">
        <v>22</v>
      </c>
      <c r="H1880">
        <v>1952306</v>
      </c>
      <c r="I1880">
        <v>1952851</v>
      </c>
      <c r="J1880" t="s">
        <v>73</v>
      </c>
      <c r="K1880" t="s">
        <v>6536</v>
      </c>
      <c r="L1880" t="s">
        <v>6536</v>
      </c>
      <c r="N1880" t="s">
        <v>6537</v>
      </c>
      <c r="Q1880" t="s">
        <v>6534</v>
      </c>
      <c r="R1880">
        <v>546</v>
      </c>
      <c r="S1880">
        <v>181</v>
      </c>
    </row>
    <row r="1881" spans="1:20">
      <c r="A1881" t="s">
        <v>26</v>
      </c>
      <c r="C1881" t="s">
        <v>20</v>
      </c>
      <c r="D1881" t="s">
        <v>21</v>
      </c>
      <c r="E1881" t="s">
        <v>5</v>
      </c>
      <c r="G1881" t="s">
        <v>22</v>
      </c>
      <c r="H1881">
        <v>1953165</v>
      </c>
      <c r="I1881">
        <v>1953395</v>
      </c>
      <c r="J1881" t="s">
        <v>73</v>
      </c>
      <c r="K1881" t="s">
        <v>6540</v>
      </c>
      <c r="L1881" t="s">
        <v>6540</v>
      </c>
      <c r="N1881" t="s">
        <v>36</v>
      </c>
      <c r="Q1881" t="s">
        <v>6538</v>
      </c>
      <c r="R1881">
        <v>231</v>
      </c>
      <c r="S1881">
        <v>76</v>
      </c>
    </row>
    <row r="1882" spans="1:20">
      <c r="A1882" t="s">
        <v>26</v>
      </c>
      <c r="C1882" t="s">
        <v>20</v>
      </c>
      <c r="D1882" t="s">
        <v>21</v>
      </c>
      <c r="E1882" t="s">
        <v>5</v>
      </c>
      <c r="G1882" t="s">
        <v>22</v>
      </c>
      <c r="H1882">
        <v>1953639</v>
      </c>
      <c r="I1882">
        <v>1955408</v>
      </c>
      <c r="J1882" t="s">
        <v>23</v>
      </c>
      <c r="K1882" t="s">
        <v>6543</v>
      </c>
      <c r="L1882" t="s">
        <v>6543</v>
      </c>
      <c r="N1882" t="s">
        <v>6544</v>
      </c>
      <c r="Q1882" t="s">
        <v>6541</v>
      </c>
      <c r="R1882">
        <v>1770</v>
      </c>
      <c r="S1882">
        <v>589</v>
      </c>
    </row>
    <row r="1883" spans="1:20">
      <c r="A1883" t="s">
        <v>26</v>
      </c>
      <c r="C1883" t="s">
        <v>20</v>
      </c>
      <c r="D1883" t="s">
        <v>21</v>
      </c>
      <c r="E1883" t="s">
        <v>5</v>
      </c>
      <c r="G1883" t="s">
        <v>22</v>
      </c>
      <c r="H1883">
        <v>1955455</v>
      </c>
      <c r="I1883">
        <v>1956630</v>
      </c>
      <c r="J1883" t="s">
        <v>73</v>
      </c>
      <c r="K1883" t="s">
        <v>6547</v>
      </c>
      <c r="L1883" t="s">
        <v>6547</v>
      </c>
      <c r="N1883" t="s">
        <v>772</v>
      </c>
      <c r="Q1883" t="s">
        <v>6545</v>
      </c>
      <c r="R1883">
        <v>1176</v>
      </c>
      <c r="S1883">
        <v>391</v>
      </c>
    </row>
    <row r="1884" spans="1:20">
      <c r="A1884" t="s">
        <v>26</v>
      </c>
      <c r="C1884" t="s">
        <v>20</v>
      </c>
      <c r="D1884" t="s">
        <v>21</v>
      </c>
      <c r="E1884" t="s">
        <v>5</v>
      </c>
      <c r="G1884" t="s">
        <v>22</v>
      </c>
      <c r="H1884">
        <v>1956774</v>
      </c>
      <c r="I1884">
        <v>1957076</v>
      </c>
      <c r="J1884" t="s">
        <v>73</v>
      </c>
      <c r="K1884" t="s">
        <v>6550</v>
      </c>
      <c r="L1884" t="s">
        <v>6550</v>
      </c>
      <c r="N1884" t="s">
        <v>386</v>
      </c>
      <c r="Q1884" t="s">
        <v>6548</v>
      </c>
      <c r="R1884">
        <v>303</v>
      </c>
      <c r="S1884">
        <v>100</v>
      </c>
    </row>
    <row r="1885" spans="1:20">
      <c r="A1885" t="s">
        <v>26</v>
      </c>
      <c r="C1885" t="s">
        <v>20</v>
      </c>
      <c r="D1885" t="s">
        <v>21</v>
      </c>
      <c r="E1885" t="s">
        <v>5</v>
      </c>
      <c r="G1885" t="s">
        <v>22</v>
      </c>
      <c r="H1885">
        <v>1957114</v>
      </c>
      <c r="I1885">
        <v>1957341</v>
      </c>
      <c r="J1885" t="s">
        <v>73</v>
      </c>
      <c r="K1885" t="s">
        <v>6552</v>
      </c>
      <c r="L1885" t="s">
        <v>6552</v>
      </c>
      <c r="N1885" t="s">
        <v>6553</v>
      </c>
      <c r="Q1885" t="s">
        <v>6551</v>
      </c>
      <c r="R1885">
        <v>228</v>
      </c>
      <c r="S1885">
        <v>75</v>
      </c>
    </row>
    <row r="1886" spans="1:20">
      <c r="A1886" t="s">
        <v>26</v>
      </c>
      <c r="C1886" t="s">
        <v>20</v>
      </c>
      <c r="D1886" t="s">
        <v>21</v>
      </c>
      <c r="E1886" t="s">
        <v>5</v>
      </c>
      <c r="G1886" t="s">
        <v>22</v>
      </c>
      <c r="H1886">
        <v>1957406</v>
      </c>
      <c r="I1886">
        <v>1958272</v>
      </c>
      <c r="J1886" t="s">
        <v>73</v>
      </c>
      <c r="K1886" t="s">
        <v>6556</v>
      </c>
      <c r="L1886" t="s">
        <v>6556</v>
      </c>
      <c r="N1886" t="s">
        <v>1373</v>
      </c>
      <c r="Q1886" t="s">
        <v>6554</v>
      </c>
      <c r="R1886">
        <v>867</v>
      </c>
      <c r="S1886">
        <v>288</v>
      </c>
    </row>
    <row r="1887" spans="1:20">
      <c r="A1887" t="s">
        <v>26</v>
      </c>
      <c r="C1887" t="s">
        <v>20</v>
      </c>
      <c r="D1887" t="s">
        <v>21</v>
      </c>
      <c r="E1887" t="s">
        <v>5</v>
      </c>
      <c r="G1887" t="s">
        <v>22</v>
      </c>
      <c r="H1887">
        <v>1958391</v>
      </c>
      <c r="I1887">
        <v>1959371</v>
      </c>
      <c r="J1887" t="s">
        <v>23</v>
      </c>
      <c r="K1887" t="s">
        <v>6559</v>
      </c>
      <c r="L1887" t="s">
        <v>6559</v>
      </c>
      <c r="N1887" t="s">
        <v>784</v>
      </c>
      <c r="Q1887" t="s">
        <v>6557</v>
      </c>
      <c r="R1887">
        <v>981</v>
      </c>
      <c r="S1887">
        <v>326</v>
      </c>
    </row>
    <row r="1888" spans="1:20">
      <c r="A1888" t="s">
        <v>26</v>
      </c>
      <c r="C1888" t="s">
        <v>20</v>
      </c>
      <c r="D1888" t="s">
        <v>21</v>
      </c>
      <c r="E1888" t="s">
        <v>5</v>
      </c>
      <c r="G1888" t="s">
        <v>22</v>
      </c>
      <c r="H1888">
        <v>1959434</v>
      </c>
      <c r="I1888">
        <v>1959643</v>
      </c>
      <c r="J1888" t="s">
        <v>73</v>
      </c>
      <c r="N1888" t="s">
        <v>36</v>
      </c>
      <c r="Q1888" t="s">
        <v>6560</v>
      </c>
      <c r="R1888">
        <v>210</v>
      </c>
      <c r="T1888" t="s">
        <v>1292</v>
      </c>
    </row>
    <row r="1889" spans="1:19">
      <c r="A1889" t="s">
        <v>26</v>
      </c>
      <c r="C1889" t="s">
        <v>20</v>
      </c>
      <c r="D1889" t="s">
        <v>21</v>
      </c>
      <c r="E1889" t="s">
        <v>5</v>
      </c>
      <c r="G1889" t="s">
        <v>22</v>
      </c>
      <c r="H1889">
        <v>1959831</v>
      </c>
      <c r="I1889">
        <v>1961312</v>
      </c>
      <c r="J1889" t="s">
        <v>73</v>
      </c>
      <c r="K1889" t="s">
        <v>6563</v>
      </c>
      <c r="L1889" t="s">
        <v>6563</v>
      </c>
      <c r="N1889" t="s">
        <v>6564</v>
      </c>
      <c r="Q1889" t="s">
        <v>6561</v>
      </c>
      <c r="R1889">
        <v>1482</v>
      </c>
      <c r="S1889">
        <v>493</v>
      </c>
    </row>
    <row r="1890" spans="1:19">
      <c r="A1890" t="s">
        <v>26</v>
      </c>
      <c r="C1890" t="s">
        <v>20</v>
      </c>
      <c r="D1890" t="s">
        <v>21</v>
      </c>
      <c r="E1890" t="s">
        <v>5</v>
      </c>
      <c r="G1890" t="s">
        <v>22</v>
      </c>
      <c r="H1890">
        <v>1961329</v>
      </c>
      <c r="I1890">
        <v>1965888</v>
      </c>
      <c r="J1890" t="s">
        <v>73</v>
      </c>
      <c r="K1890" t="s">
        <v>6567</v>
      </c>
      <c r="L1890" t="s">
        <v>6567</v>
      </c>
      <c r="N1890" t="s">
        <v>6568</v>
      </c>
      <c r="Q1890" t="s">
        <v>6565</v>
      </c>
      <c r="R1890">
        <v>4560</v>
      </c>
      <c r="S1890">
        <v>1519</v>
      </c>
    </row>
    <row r="1891" spans="1:19">
      <c r="A1891" t="s">
        <v>26</v>
      </c>
      <c r="C1891" t="s">
        <v>20</v>
      </c>
      <c r="D1891" t="s">
        <v>21</v>
      </c>
      <c r="E1891" t="s">
        <v>5</v>
      </c>
      <c r="G1891" t="s">
        <v>22</v>
      </c>
      <c r="H1891">
        <v>1966034</v>
      </c>
      <c r="I1891">
        <v>1966936</v>
      </c>
      <c r="J1891" t="s">
        <v>23</v>
      </c>
      <c r="K1891" t="s">
        <v>6571</v>
      </c>
      <c r="L1891" t="s">
        <v>6571</v>
      </c>
      <c r="N1891" t="s">
        <v>1373</v>
      </c>
      <c r="Q1891" t="s">
        <v>6569</v>
      </c>
      <c r="R1891">
        <v>903</v>
      </c>
      <c r="S1891">
        <v>300</v>
      </c>
    </row>
    <row r="1892" spans="1:19">
      <c r="A1892" t="s">
        <v>26</v>
      </c>
      <c r="C1892" t="s">
        <v>20</v>
      </c>
      <c r="D1892" t="s">
        <v>21</v>
      </c>
      <c r="E1892" t="s">
        <v>5</v>
      </c>
      <c r="G1892" t="s">
        <v>22</v>
      </c>
      <c r="H1892">
        <v>1966997</v>
      </c>
      <c r="I1892">
        <v>1968115</v>
      </c>
      <c r="J1892" t="s">
        <v>73</v>
      </c>
      <c r="K1892" t="s">
        <v>6574</v>
      </c>
      <c r="L1892" t="s">
        <v>6574</v>
      </c>
      <c r="N1892" t="s">
        <v>6575</v>
      </c>
      <c r="Q1892" t="s">
        <v>6572</v>
      </c>
      <c r="R1892">
        <v>1119</v>
      </c>
      <c r="S1892">
        <v>372</v>
      </c>
    </row>
    <row r="1893" spans="1:19">
      <c r="A1893" t="s">
        <v>26</v>
      </c>
      <c r="C1893" t="s">
        <v>20</v>
      </c>
      <c r="D1893" t="s">
        <v>21</v>
      </c>
      <c r="E1893" t="s">
        <v>5</v>
      </c>
      <c r="G1893" t="s">
        <v>22</v>
      </c>
      <c r="H1893">
        <v>1968140</v>
      </c>
      <c r="I1893">
        <v>1968988</v>
      </c>
      <c r="J1893" t="s">
        <v>73</v>
      </c>
      <c r="K1893" t="s">
        <v>6578</v>
      </c>
      <c r="L1893" t="s">
        <v>6578</v>
      </c>
      <c r="N1893" t="s">
        <v>6579</v>
      </c>
      <c r="Q1893" t="s">
        <v>6576</v>
      </c>
      <c r="R1893">
        <v>849</v>
      </c>
      <c r="S1893">
        <v>282</v>
      </c>
    </row>
    <row r="1894" spans="1:19">
      <c r="A1894" t="s">
        <v>26</v>
      </c>
      <c r="C1894" t="s">
        <v>20</v>
      </c>
      <c r="D1894" t="s">
        <v>21</v>
      </c>
      <c r="E1894" t="s">
        <v>5</v>
      </c>
      <c r="G1894" t="s">
        <v>22</v>
      </c>
      <c r="H1894">
        <v>1969165</v>
      </c>
      <c r="I1894">
        <v>1969533</v>
      </c>
      <c r="J1894" t="s">
        <v>73</v>
      </c>
      <c r="K1894" t="s">
        <v>6582</v>
      </c>
      <c r="L1894" t="s">
        <v>6582</v>
      </c>
      <c r="N1894" t="s">
        <v>6583</v>
      </c>
      <c r="Q1894" t="s">
        <v>6580</v>
      </c>
      <c r="R1894">
        <v>369</v>
      </c>
      <c r="S1894">
        <v>122</v>
      </c>
    </row>
    <row r="1895" spans="1:19">
      <c r="A1895" t="s">
        <v>26</v>
      </c>
      <c r="C1895" t="s">
        <v>20</v>
      </c>
      <c r="D1895" t="s">
        <v>21</v>
      </c>
      <c r="E1895" t="s">
        <v>5</v>
      </c>
      <c r="G1895" t="s">
        <v>22</v>
      </c>
      <c r="H1895">
        <v>1969819</v>
      </c>
      <c r="I1895">
        <v>1970535</v>
      </c>
      <c r="J1895" t="s">
        <v>73</v>
      </c>
      <c r="K1895" t="s">
        <v>6586</v>
      </c>
      <c r="L1895" t="s">
        <v>6586</v>
      </c>
      <c r="N1895" t="s">
        <v>5914</v>
      </c>
      <c r="Q1895" t="s">
        <v>6584</v>
      </c>
      <c r="R1895">
        <v>717</v>
      </c>
      <c r="S1895">
        <v>238</v>
      </c>
    </row>
    <row r="1896" spans="1:19">
      <c r="A1896" t="s">
        <v>26</v>
      </c>
      <c r="C1896" t="s">
        <v>20</v>
      </c>
      <c r="D1896" t="s">
        <v>21</v>
      </c>
      <c r="E1896" t="s">
        <v>5</v>
      </c>
      <c r="G1896" t="s">
        <v>22</v>
      </c>
      <c r="H1896">
        <v>1970665</v>
      </c>
      <c r="I1896">
        <v>1970970</v>
      </c>
      <c r="J1896" t="s">
        <v>23</v>
      </c>
      <c r="K1896" t="s">
        <v>6589</v>
      </c>
      <c r="L1896" t="s">
        <v>6589</v>
      </c>
      <c r="N1896" t="s">
        <v>36</v>
      </c>
      <c r="Q1896" t="s">
        <v>6587</v>
      </c>
      <c r="R1896">
        <v>306</v>
      </c>
      <c r="S1896">
        <v>101</v>
      </c>
    </row>
    <row r="1897" spans="1:19">
      <c r="A1897" t="s">
        <v>26</v>
      </c>
      <c r="C1897" t="s">
        <v>20</v>
      </c>
      <c r="D1897" t="s">
        <v>21</v>
      </c>
      <c r="E1897" t="s">
        <v>5</v>
      </c>
      <c r="G1897" t="s">
        <v>22</v>
      </c>
      <c r="H1897">
        <v>1971036</v>
      </c>
      <c r="I1897">
        <v>1971797</v>
      </c>
      <c r="J1897" t="s">
        <v>23</v>
      </c>
      <c r="K1897" t="s">
        <v>6592</v>
      </c>
      <c r="L1897" t="s">
        <v>6592</v>
      </c>
      <c r="N1897" t="s">
        <v>36</v>
      </c>
      <c r="Q1897" t="s">
        <v>6590</v>
      </c>
      <c r="R1897">
        <v>762</v>
      </c>
      <c r="S1897">
        <v>253</v>
      </c>
    </row>
    <row r="1898" spans="1:19">
      <c r="A1898" t="s">
        <v>26</v>
      </c>
      <c r="C1898" t="s">
        <v>20</v>
      </c>
      <c r="D1898" t="s">
        <v>21</v>
      </c>
      <c r="E1898" t="s">
        <v>5</v>
      </c>
      <c r="G1898" t="s">
        <v>22</v>
      </c>
      <c r="H1898">
        <v>1971828</v>
      </c>
      <c r="I1898">
        <v>1973075</v>
      </c>
      <c r="J1898" t="s">
        <v>73</v>
      </c>
      <c r="K1898" t="s">
        <v>6595</v>
      </c>
      <c r="L1898" t="s">
        <v>6595</v>
      </c>
      <c r="N1898" t="s">
        <v>772</v>
      </c>
      <c r="Q1898" t="s">
        <v>6593</v>
      </c>
      <c r="R1898">
        <v>1248</v>
      </c>
      <c r="S1898">
        <v>415</v>
      </c>
    </row>
    <row r="1899" spans="1:19">
      <c r="A1899" t="s">
        <v>26</v>
      </c>
      <c r="C1899" t="s">
        <v>20</v>
      </c>
      <c r="D1899" t="s">
        <v>21</v>
      </c>
      <c r="E1899" t="s">
        <v>5</v>
      </c>
      <c r="G1899" t="s">
        <v>22</v>
      </c>
      <c r="H1899">
        <v>1973123</v>
      </c>
      <c r="I1899">
        <v>1974589</v>
      </c>
      <c r="J1899" t="s">
        <v>73</v>
      </c>
      <c r="K1899" t="s">
        <v>6598</v>
      </c>
      <c r="L1899" t="s">
        <v>6598</v>
      </c>
      <c r="N1899" t="s">
        <v>6599</v>
      </c>
      <c r="Q1899" t="s">
        <v>6596</v>
      </c>
      <c r="R1899">
        <v>1467</v>
      </c>
      <c r="S1899">
        <v>488</v>
      </c>
    </row>
    <row r="1900" spans="1:19">
      <c r="A1900" t="s">
        <v>26</v>
      </c>
      <c r="C1900" t="s">
        <v>20</v>
      </c>
      <c r="D1900" t="s">
        <v>21</v>
      </c>
      <c r="E1900" t="s">
        <v>5</v>
      </c>
      <c r="G1900" t="s">
        <v>22</v>
      </c>
      <c r="H1900">
        <v>1974582</v>
      </c>
      <c r="I1900">
        <v>1975598</v>
      </c>
      <c r="J1900" t="s">
        <v>73</v>
      </c>
      <c r="K1900" t="s">
        <v>6602</v>
      </c>
      <c r="L1900" t="s">
        <v>6602</v>
      </c>
      <c r="N1900" t="s">
        <v>6603</v>
      </c>
      <c r="Q1900" t="s">
        <v>6600</v>
      </c>
      <c r="R1900">
        <v>1017</v>
      </c>
      <c r="S1900">
        <v>338</v>
      </c>
    </row>
    <row r="1901" spans="1:19">
      <c r="A1901" t="s">
        <v>26</v>
      </c>
      <c r="C1901" t="s">
        <v>20</v>
      </c>
      <c r="D1901" t="s">
        <v>21</v>
      </c>
      <c r="E1901" t="s">
        <v>5</v>
      </c>
      <c r="G1901" t="s">
        <v>22</v>
      </c>
      <c r="H1901">
        <v>1975959</v>
      </c>
      <c r="I1901">
        <v>1978022</v>
      </c>
      <c r="J1901" t="s">
        <v>23</v>
      </c>
      <c r="K1901" t="s">
        <v>6606</v>
      </c>
      <c r="L1901" t="s">
        <v>6606</v>
      </c>
      <c r="N1901" t="s">
        <v>1058</v>
      </c>
      <c r="Q1901" t="s">
        <v>6604</v>
      </c>
      <c r="R1901">
        <v>2064</v>
      </c>
      <c r="S1901">
        <v>687</v>
      </c>
    </row>
    <row r="1902" spans="1:19">
      <c r="A1902" t="s">
        <v>26</v>
      </c>
      <c r="C1902" t="s">
        <v>20</v>
      </c>
      <c r="D1902" t="s">
        <v>21</v>
      </c>
      <c r="E1902" t="s">
        <v>5</v>
      </c>
      <c r="G1902" t="s">
        <v>22</v>
      </c>
      <c r="H1902">
        <v>1978107</v>
      </c>
      <c r="I1902">
        <v>1978391</v>
      </c>
      <c r="J1902" t="s">
        <v>23</v>
      </c>
      <c r="K1902" t="s">
        <v>6609</v>
      </c>
      <c r="L1902" t="s">
        <v>6609</v>
      </c>
      <c r="N1902" t="s">
        <v>36</v>
      </c>
      <c r="Q1902" t="s">
        <v>6607</v>
      </c>
      <c r="R1902">
        <v>285</v>
      </c>
      <c r="S1902">
        <v>94</v>
      </c>
    </row>
    <row r="1903" spans="1:19">
      <c r="A1903" t="s">
        <v>26</v>
      </c>
      <c r="C1903" t="s">
        <v>20</v>
      </c>
      <c r="D1903" t="s">
        <v>21</v>
      </c>
      <c r="E1903" t="s">
        <v>5</v>
      </c>
      <c r="G1903" t="s">
        <v>22</v>
      </c>
      <c r="H1903">
        <v>1978435</v>
      </c>
      <c r="I1903">
        <v>1978659</v>
      </c>
      <c r="J1903" t="s">
        <v>73</v>
      </c>
      <c r="K1903" t="s">
        <v>6612</v>
      </c>
      <c r="L1903" t="s">
        <v>6612</v>
      </c>
      <c r="N1903" t="s">
        <v>36</v>
      </c>
      <c r="Q1903" t="s">
        <v>6610</v>
      </c>
      <c r="R1903">
        <v>225</v>
      </c>
      <c r="S1903">
        <v>74</v>
      </c>
    </row>
    <row r="1904" spans="1:19">
      <c r="A1904" t="s">
        <v>26</v>
      </c>
      <c r="C1904" t="s">
        <v>20</v>
      </c>
      <c r="D1904" t="s">
        <v>21</v>
      </c>
      <c r="E1904" t="s">
        <v>5</v>
      </c>
      <c r="G1904" t="s">
        <v>22</v>
      </c>
      <c r="H1904">
        <v>1978858</v>
      </c>
      <c r="I1904">
        <v>1979436</v>
      </c>
      <c r="J1904" t="s">
        <v>23</v>
      </c>
      <c r="K1904" t="s">
        <v>6615</v>
      </c>
      <c r="L1904" t="s">
        <v>6615</v>
      </c>
      <c r="N1904" t="s">
        <v>900</v>
      </c>
      <c r="Q1904" t="s">
        <v>6613</v>
      </c>
      <c r="R1904">
        <v>579</v>
      </c>
      <c r="S1904">
        <v>192</v>
      </c>
    </row>
    <row r="1905" spans="1:19">
      <c r="A1905" t="s">
        <v>26</v>
      </c>
      <c r="C1905" t="s">
        <v>20</v>
      </c>
      <c r="D1905" t="s">
        <v>21</v>
      </c>
      <c r="E1905" t="s">
        <v>5</v>
      </c>
      <c r="G1905" t="s">
        <v>22</v>
      </c>
      <c r="H1905">
        <v>1979429</v>
      </c>
      <c r="I1905">
        <v>1979710</v>
      </c>
      <c r="J1905" t="s">
        <v>23</v>
      </c>
      <c r="K1905" t="s">
        <v>6618</v>
      </c>
      <c r="L1905" t="s">
        <v>6618</v>
      </c>
      <c r="N1905" t="s">
        <v>36</v>
      </c>
      <c r="Q1905" t="s">
        <v>6616</v>
      </c>
      <c r="R1905">
        <v>282</v>
      </c>
      <c r="S1905">
        <v>93</v>
      </c>
    </row>
    <row r="1906" spans="1:19">
      <c r="A1906" t="s">
        <v>26</v>
      </c>
      <c r="C1906" t="s">
        <v>20</v>
      </c>
      <c r="D1906" t="s">
        <v>21</v>
      </c>
      <c r="E1906" t="s">
        <v>5</v>
      </c>
      <c r="G1906" t="s">
        <v>22</v>
      </c>
      <c r="H1906">
        <v>1980089</v>
      </c>
      <c r="I1906">
        <v>1980835</v>
      </c>
      <c r="J1906" t="s">
        <v>73</v>
      </c>
      <c r="K1906" t="s">
        <v>6621</v>
      </c>
      <c r="L1906" t="s">
        <v>6621</v>
      </c>
      <c r="N1906" t="s">
        <v>1058</v>
      </c>
      <c r="Q1906" t="s">
        <v>6619</v>
      </c>
      <c r="R1906">
        <v>747</v>
      </c>
      <c r="S1906">
        <v>248</v>
      </c>
    </row>
    <row r="1907" spans="1:19">
      <c r="A1907" t="s">
        <v>26</v>
      </c>
      <c r="C1907" t="s">
        <v>20</v>
      </c>
      <c r="D1907" t="s">
        <v>21</v>
      </c>
      <c r="E1907" t="s">
        <v>5</v>
      </c>
      <c r="G1907" t="s">
        <v>22</v>
      </c>
      <c r="H1907">
        <v>1981004</v>
      </c>
      <c r="I1907">
        <v>1981360</v>
      </c>
      <c r="J1907" t="s">
        <v>23</v>
      </c>
      <c r="K1907" t="s">
        <v>6624</v>
      </c>
      <c r="L1907" t="s">
        <v>6624</v>
      </c>
      <c r="N1907" t="s">
        <v>386</v>
      </c>
      <c r="Q1907" t="s">
        <v>6622</v>
      </c>
      <c r="R1907">
        <v>357</v>
      </c>
      <c r="S1907">
        <v>118</v>
      </c>
    </row>
    <row r="1908" spans="1:19">
      <c r="A1908" t="s">
        <v>26</v>
      </c>
      <c r="C1908" t="s">
        <v>20</v>
      </c>
      <c r="D1908" t="s">
        <v>21</v>
      </c>
      <c r="E1908" t="s">
        <v>5</v>
      </c>
      <c r="G1908" t="s">
        <v>22</v>
      </c>
      <c r="H1908">
        <v>1982065</v>
      </c>
      <c r="I1908">
        <v>1982397</v>
      </c>
      <c r="J1908" t="s">
        <v>73</v>
      </c>
      <c r="K1908" t="s">
        <v>6627</v>
      </c>
      <c r="L1908" t="s">
        <v>6627</v>
      </c>
      <c r="N1908" t="s">
        <v>6628</v>
      </c>
      <c r="Q1908" t="s">
        <v>6625</v>
      </c>
      <c r="R1908">
        <v>333</v>
      </c>
      <c r="S1908">
        <v>110</v>
      </c>
    </row>
    <row r="1909" spans="1:19">
      <c r="A1909" t="s">
        <v>26</v>
      </c>
      <c r="C1909" t="s">
        <v>20</v>
      </c>
      <c r="D1909" t="s">
        <v>21</v>
      </c>
      <c r="E1909" t="s">
        <v>5</v>
      </c>
      <c r="G1909" t="s">
        <v>22</v>
      </c>
      <c r="H1909">
        <v>1982466</v>
      </c>
      <c r="I1909">
        <v>1983176</v>
      </c>
      <c r="J1909" t="s">
        <v>73</v>
      </c>
      <c r="K1909" t="s">
        <v>6631</v>
      </c>
      <c r="L1909" t="s">
        <v>6631</v>
      </c>
      <c r="N1909" t="s">
        <v>810</v>
      </c>
      <c r="Q1909" t="s">
        <v>6629</v>
      </c>
      <c r="R1909">
        <v>711</v>
      </c>
      <c r="S1909">
        <v>236</v>
      </c>
    </row>
    <row r="1910" spans="1:19">
      <c r="A1910" t="s">
        <v>26</v>
      </c>
      <c r="C1910" t="s">
        <v>20</v>
      </c>
      <c r="D1910" t="s">
        <v>21</v>
      </c>
      <c r="E1910" t="s">
        <v>5</v>
      </c>
      <c r="G1910" t="s">
        <v>22</v>
      </c>
      <c r="H1910">
        <v>1983228</v>
      </c>
      <c r="I1910">
        <v>1983794</v>
      </c>
      <c r="J1910" t="s">
        <v>73</v>
      </c>
      <c r="K1910" t="s">
        <v>6634</v>
      </c>
      <c r="L1910" t="s">
        <v>6634</v>
      </c>
      <c r="N1910" t="s">
        <v>386</v>
      </c>
      <c r="Q1910" t="s">
        <v>6632</v>
      </c>
      <c r="R1910">
        <v>567</v>
      </c>
      <c r="S1910">
        <v>188</v>
      </c>
    </row>
    <row r="1911" spans="1:19">
      <c r="A1911" t="s">
        <v>26</v>
      </c>
      <c r="C1911" t="s">
        <v>20</v>
      </c>
      <c r="D1911" t="s">
        <v>21</v>
      </c>
      <c r="E1911" t="s">
        <v>5</v>
      </c>
      <c r="G1911" t="s">
        <v>22</v>
      </c>
      <c r="H1911">
        <v>1983794</v>
      </c>
      <c r="I1911">
        <v>1984513</v>
      </c>
      <c r="J1911" t="s">
        <v>73</v>
      </c>
      <c r="K1911" t="s">
        <v>6637</v>
      </c>
      <c r="L1911" t="s">
        <v>6637</v>
      </c>
      <c r="N1911" t="s">
        <v>2733</v>
      </c>
      <c r="Q1911" t="s">
        <v>6635</v>
      </c>
      <c r="R1911">
        <v>720</v>
      </c>
      <c r="S1911">
        <v>239</v>
      </c>
    </row>
    <row r="1912" spans="1:19">
      <c r="A1912" t="s">
        <v>26</v>
      </c>
      <c r="C1912" t="s">
        <v>20</v>
      </c>
      <c r="D1912" t="s">
        <v>21</v>
      </c>
      <c r="E1912" t="s">
        <v>5</v>
      </c>
      <c r="G1912" t="s">
        <v>22</v>
      </c>
      <c r="H1912">
        <v>1984738</v>
      </c>
      <c r="I1912">
        <v>1985259</v>
      </c>
      <c r="J1912" t="s">
        <v>23</v>
      </c>
      <c r="K1912" t="s">
        <v>6640</v>
      </c>
      <c r="L1912" t="s">
        <v>6640</v>
      </c>
      <c r="N1912" t="s">
        <v>36</v>
      </c>
      <c r="Q1912" t="s">
        <v>6638</v>
      </c>
      <c r="R1912">
        <v>522</v>
      </c>
      <c r="S1912">
        <v>173</v>
      </c>
    </row>
    <row r="1913" spans="1:19">
      <c r="A1913" t="s">
        <v>26</v>
      </c>
      <c r="C1913" t="s">
        <v>20</v>
      </c>
      <c r="D1913" t="s">
        <v>21</v>
      </c>
      <c r="E1913" t="s">
        <v>5</v>
      </c>
      <c r="G1913" t="s">
        <v>22</v>
      </c>
      <c r="H1913">
        <v>1985289</v>
      </c>
      <c r="I1913">
        <v>1985621</v>
      </c>
      <c r="J1913" t="s">
        <v>73</v>
      </c>
      <c r="K1913" t="s">
        <v>6643</v>
      </c>
      <c r="L1913" t="s">
        <v>6643</v>
      </c>
      <c r="N1913" t="s">
        <v>386</v>
      </c>
      <c r="Q1913" t="s">
        <v>6641</v>
      </c>
      <c r="R1913">
        <v>333</v>
      </c>
      <c r="S1913">
        <v>110</v>
      </c>
    </row>
    <row r="1914" spans="1:19">
      <c r="A1914" t="s">
        <v>26</v>
      </c>
      <c r="C1914" t="s">
        <v>20</v>
      </c>
      <c r="D1914" t="s">
        <v>21</v>
      </c>
      <c r="E1914" t="s">
        <v>5</v>
      </c>
      <c r="G1914" t="s">
        <v>22</v>
      </c>
      <c r="H1914">
        <v>1985813</v>
      </c>
      <c r="I1914">
        <v>1986478</v>
      </c>
      <c r="J1914" t="s">
        <v>23</v>
      </c>
      <c r="K1914" t="s">
        <v>6646</v>
      </c>
      <c r="L1914" t="s">
        <v>6646</v>
      </c>
      <c r="N1914" t="s">
        <v>288</v>
      </c>
      <c r="Q1914" t="s">
        <v>6644</v>
      </c>
      <c r="R1914">
        <v>666</v>
      </c>
      <c r="S1914">
        <v>221</v>
      </c>
    </row>
    <row r="1915" spans="1:19">
      <c r="A1915" t="s">
        <v>26</v>
      </c>
      <c r="C1915" t="s">
        <v>20</v>
      </c>
      <c r="D1915" t="s">
        <v>21</v>
      </c>
      <c r="E1915" t="s">
        <v>5</v>
      </c>
      <c r="G1915" t="s">
        <v>22</v>
      </c>
      <c r="H1915">
        <v>1986543</v>
      </c>
      <c r="I1915">
        <v>1987079</v>
      </c>
      <c r="J1915" t="s">
        <v>73</v>
      </c>
      <c r="K1915" t="s">
        <v>6649</v>
      </c>
      <c r="L1915" t="s">
        <v>6649</v>
      </c>
      <c r="N1915" t="s">
        <v>288</v>
      </c>
      <c r="Q1915" t="s">
        <v>6647</v>
      </c>
      <c r="R1915">
        <v>537</v>
      </c>
      <c r="S1915">
        <v>178</v>
      </c>
    </row>
    <row r="1916" spans="1:19">
      <c r="A1916" t="s">
        <v>26</v>
      </c>
      <c r="C1916" t="s">
        <v>20</v>
      </c>
      <c r="D1916" t="s">
        <v>21</v>
      </c>
      <c r="E1916" t="s">
        <v>5</v>
      </c>
      <c r="G1916" t="s">
        <v>22</v>
      </c>
      <c r="H1916">
        <v>1987224</v>
      </c>
      <c r="I1916">
        <v>1988006</v>
      </c>
      <c r="J1916" t="s">
        <v>73</v>
      </c>
      <c r="K1916" t="s">
        <v>6652</v>
      </c>
      <c r="L1916" t="s">
        <v>6652</v>
      </c>
      <c r="N1916" t="s">
        <v>36</v>
      </c>
      <c r="Q1916" t="s">
        <v>6650</v>
      </c>
      <c r="R1916">
        <v>783</v>
      </c>
      <c r="S1916">
        <v>260</v>
      </c>
    </row>
    <row r="1917" spans="1:19">
      <c r="A1917" t="s">
        <v>26</v>
      </c>
      <c r="C1917" t="s">
        <v>20</v>
      </c>
      <c r="D1917" t="s">
        <v>21</v>
      </c>
      <c r="E1917" t="s">
        <v>5</v>
      </c>
      <c r="G1917" t="s">
        <v>22</v>
      </c>
      <c r="H1917">
        <v>1988201</v>
      </c>
      <c r="I1917">
        <v>1988698</v>
      </c>
      <c r="J1917" t="s">
        <v>23</v>
      </c>
      <c r="K1917" t="s">
        <v>6655</v>
      </c>
      <c r="L1917" t="s">
        <v>6655</v>
      </c>
      <c r="N1917" t="s">
        <v>832</v>
      </c>
      <c r="Q1917" t="s">
        <v>6653</v>
      </c>
      <c r="R1917">
        <v>498</v>
      </c>
      <c r="S1917">
        <v>165</v>
      </c>
    </row>
    <row r="1918" spans="1:19">
      <c r="A1918" t="s">
        <v>26</v>
      </c>
      <c r="C1918" t="s">
        <v>20</v>
      </c>
      <c r="D1918" t="s">
        <v>21</v>
      </c>
      <c r="E1918" t="s">
        <v>5</v>
      </c>
      <c r="G1918" t="s">
        <v>22</v>
      </c>
      <c r="H1918">
        <v>1988762</v>
      </c>
      <c r="I1918">
        <v>1989739</v>
      </c>
      <c r="J1918" t="s">
        <v>23</v>
      </c>
      <c r="K1918" t="s">
        <v>6658</v>
      </c>
      <c r="L1918" t="s">
        <v>6658</v>
      </c>
      <c r="N1918" t="s">
        <v>6659</v>
      </c>
      <c r="Q1918" t="s">
        <v>6656</v>
      </c>
      <c r="R1918">
        <v>978</v>
      </c>
      <c r="S1918">
        <v>325</v>
      </c>
    </row>
    <row r="1919" spans="1:19">
      <c r="A1919" t="s">
        <v>26</v>
      </c>
      <c r="C1919" t="s">
        <v>20</v>
      </c>
      <c r="D1919" t="s">
        <v>21</v>
      </c>
      <c r="E1919" t="s">
        <v>5</v>
      </c>
      <c r="G1919" t="s">
        <v>22</v>
      </c>
      <c r="H1919">
        <v>1989771</v>
      </c>
      <c r="I1919">
        <v>1990163</v>
      </c>
      <c r="J1919" t="s">
        <v>73</v>
      </c>
      <c r="K1919" t="s">
        <v>6662</v>
      </c>
      <c r="L1919" t="s">
        <v>6662</v>
      </c>
      <c r="N1919" t="s">
        <v>36</v>
      </c>
      <c r="Q1919" t="s">
        <v>6660</v>
      </c>
      <c r="R1919">
        <v>393</v>
      </c>
      <c r="S1919">
        <v>130</v>
      </c>
    </row>
    <row r="1920" spans="1:19">
      <c r="A1920" t="s">
        <v>26</v>
      </c>
      <c r="C1920" t="s">
        <v>20</v>
      </c>
      <c r="D1920" t="s">
        <v>21</v>
      </c>
      <c r="E1920" t="s">
        <v>5</v>
      </c>
      <c r="G1920" t="s">
        <v>22</v>
      </c>
      <c r="H1920">
        <v>1990325</v>
      </c>
      <c r="I1920">
        <v>1991197</v>
      </c>
      <c r="J1920" t="s">
        <v>73</v>
      </c>
      <c r="K1920" t="s">
        <v>6665</v>
      </c>
      <c r="L1920" t="s">
        <v>6665</v>
      </c>
      <c r="N1920" t="s">
        <v>3376</v>
      </c>
      <c r="Q1920" t="s">
        <v>6663</v>
      </c>
      <c r="R1920">
        <v>873</v>
      </c>
      <c r="S1920">
        <v>290</v>
      </c>
    </row>
    <row r="1921" spans="1:19">
      <c r="A1921" t="s">
        <v>26</v>
      </c>
      <c r="C1921" t="s">
        <v>20</v>
      </c>
      <c r="D1921" t="s">
        <v>21</v>
      </c>
      <c r="E1921" t="s">
        <v>5</v>
      </c>
      <c r="G1921" t="s">
        <v>22</v>
      </c>
      <c r="H1921">
        <v>1991433</v>
      </c>
      <c r="I1921">
        <v>1993211</v>
      </c>
      <c r="J1921" t="s">
        <v>73</v>
      </c>
      <c r="K1921" t="s">
        <v>6668</v>
      </c>
      <c r="L1921" t="s">
        <v>6668</v>
      </c>
      <c r="N1921" t="s">
        <v>6669</v>
      </c>
      <c r="Q1921" t="s">
        <v>6666</v>
      </c>
      <c r="R1921">
        <v>1779</v>
      </c>
      <c r="S1921">
        <v>592</v>
      </c>
    </row>
    <row r="1922" spans="1:19">
      <c r="A1922" t="s">
        <v>129</v>
      </c>
      <c r="B1922" t="s">
        <v>6673</v>
      </c>
      <c r="C1922" t="s">
        <v>20</v>
      </c>
      <c r="D1922" t="s">
        <v>21</v>
      </c>
      <c r="E1922" t="s">
        <v>5</v>
      </c>
      <c r="G1922" t="s">
        <v>22</v>
      </c>
      <c r="H1922">
        <v>1993319</v>
      </c>
      <c r="I1922">
        <v>1993504</v>
      </c>
      <c r="J1922" t="s">
        <v>73</v>
      </c>
      <c r="N1922" t="s">
        <v>6674</v>
      </c>
      <c r="O1922" t="s">
        <v>6670</v>
      </c>
      <c r="Q1922" t="s">
        <v>6671</v>
      </c>
      <c r="R1922">
        <v>186</v>
      </c>
    </row>
    <row r="1923" spans="1:19">
      <c r="A1923" t="s">
        <v>26</v>
      </c>
      <c r="C1923" t="s">
        <v>20</v>
      </c>
      <c r="D1923" t="s">
        <v>21</v>
      </c>
      <c r="E1923" t="s">
        <v>5</v>
      </c>
      <c r="G1923" t="s">
        <v>22</v>
      </c>
      <c r="H1923">
        <v>1993719</v>
      </c>
      <c r="I1923">
        <v>1994345</v>
      </c>
      <c r="J1923" t="s">
        <v>73</v>
      </c>
      <c r="K1923" t="s">
        <v>6677</v>
      </c>
      <c r="L1923" t="s">
        <v>6677</v>
      </c>
      <c r="N1923" t="s">
        <v>6678</v>
      </c>
      <c r="Q1923" t="s">
        <v>6675</v>
      </c>
      <c r="R1923">
        <v>627</v>
      </c>
      <c r="S1923">
        <v>208</v>
      </c>
    </row>
    <row r="1924" spans="1:19">
      <c r="A1924" t="s">
        <v>26</v>
      </c>
      <c r="C1924" t="s">
        <v>20</v>
      </c>
      <c r="D1924" t="s">
        <v>21</v>
      </c>
      <c r="E1924" t="s">
        <v>5</v>
      </c>
      <c r="G1924" t="s">
        <v>22</v>
      </c>
      <c r="H1924">
        <v>1994490</v>
      </c>
      <c r="I1924">
        <v>1994981</v>
      </c>
      <c r="J1924" t="s">
        <v>73</v>
      </c>
      <c r="K1924" t="s">
        <v>6681</v>
      </c>
      <c r="L1924" t="s">
        <v>6681</v>
      </c>
      <c r="N1924" t="s">
        <v>1610</v>
      </c>
      <c r="Q1924" t="s">
        <v>6679</v>
      </c>
      <c r="R1924">
        <v>492</v>
      </c>
      <c r="S1924">
        <v>163</v>
      </c>
    </row>
    <row r="1925" spans="1:19">
      <c r="A1925" t="s">
        <v>26</v>
      </c>
      <c r="C1925" t="s">
        <v>20</v>
      </c>
      <c r="D1925" t="s">
        <v>21</v>
      </c>
      <c r="E1925" t="s">
        <v>5</v>
      </c>
      <c r="G1925" t="s">
        <v>22</v>
      </c>
      <c r="H1925">
        <v>1995065</v>
      </c>
      <c r="I1925">
        <v>1995445</v>
      </c>
      <c r="J1925" t="s">
        <v>73</v>
      </c>
      <c r="K1925" t="s">
        <v>6684</v>
      </c>
      <c r="L1925" t="s">
        <v>6684</v>
      </c>
      <c r="N1925" t="s">
        <v>36</v>
      </c>
      <c r="Q1925" t="s">
        <v>6682</v>
      </c>
      <c r="R1925">
        <v>381</v>
      </c>
      <c r="S1925">
        <v>126</v>
      </c>
    </row>
    <row r="1926" spans="1:19">
      <c r="A1926" t="s">
        <v>26</v>
      </c>
      <c r="C1926" t="s">
        <v>20</v>
      </c>
      <c r="D1926" t="s">
        <v>21</v>
      </c>
      <c r="E1926" t="s">
        <v>5</v>
      </c>
      <c r="G1926" t="s">
        <v>22</v>
      </c>
      <c r="H1926">
        <v>1995538</v>
      </c>
      <c r="I1926">
        <v>1995771</v>
      </c>
      <c r="J1926" t="s">
        <v>23</v>
      </c>
      <c r="K1926" t="s">
        <v>6687</v>
      </c>
      <c r="L1926" t="s">
        <v>6687</v>
      </c>
      <c r="N1926" t="s">
        <v>36</v>
      </c>
      <c r="Q1926" t="s">
        <v>6685</v>
      </c>
      <c r="R1926">
        <v>234</v>
      </c>
      <c r="S1926">
        <v>77</v>
      </c>
    </row>
    <row r="1927" spans="1:19">
      <c r="A1927" t="s">
        <v>26</v>
      </c>
      <c r="C1927" t="s">
        <v>20</v>
      </c>
      <c r="D1927" t="s">
        <v>21</v>
      </c>
      <c r="E1927" t="s">
        <v>5</v>
      </c>
      <c r="G1927" t="s">
        <v>22</v>
      </c>
      <c r="H1927">
        <v>1995758</v>
      </c>
      <c r="I1927">
        <v>1996240</v>
      </c>
      <c r="J1927" t="s">
        <v>73</v>
      </c>
      <c r="K1927" t="s">
        <v>6690</v>
      </c>
      <c r="L1927" t="s">
        <v>6690</v>
      </c>
      <c r="N1927" t="s">
        <v>36</v>
      </c>
      <c r="Q1927" t="s">
        <v>6688</v>
      </c>
      <c r="R1927">
        <v>483</v>
      </c>
      <c r="S1927">
        <v>160</v>
      </c>
    </row>
    <row r="1928" spans="1:19">
      <c r="A1928" t="s">
        <v>26</v>
      </c>
      <c r="C1928" t="s">
        <v>20</v>
      </c>
      <c r="D1928" t="s">
        <v>21</v>
      </c>
      <c r="E1928" t="s">
        <v>5</v>
      </c>
      <c r="G1928" t="s">
        <v>22</v>
      </c>
      <c r="H1928">
        <v>1996311</v>
      </c>
      <c r="I1928">
        <v>1996583</v>
      </c>
      <c r="J1928" t="s">
        <v>23</v>
      </c>
      <c r="K1928" t="s">
        <v>6693</v>
      </c>
      <c r="L1928" t="s">
        <v>6693</v>
      </c>
      <c r="N1928" t="s">
        <v>36</v>
      </c>
      <c r="Q1928" t="s">
        <v>6691</v>
      </c>
      <c r="R1928">
        <v>273</v>
      </c>
      <c r="S1928">
        <v>90</v>
      </c>
    </row>
    <row r="1929" spans="1:19">
      <c r="A1929" t="s">
        <v>26</v>
      </c>
      <c r="C1929" t="s">
        <v>20</v>
      </c>
      <c r="D1929" t="s">
        <v>21</v>
      </c>
      <c r="E1929" t="s">
        <v>5</v>
      </c>
      <c r="G1929" t="s">
        <v>22</v>
      </c>
      <c r="H1929">
        <v>1996580</v>
      </c>
      <c r="I1929">
        <v>1996813</v>
      </c>
      <c r="J1929" t="s">
        <v>23</v>
      </c>
      <c r="K1929" t="s">
        <v>6696</v>
      </c>
      <c r="L1929" t="s">
        <v>6696</v>
      </c>
      <c r="N1929" t="s">
        <v>36</v>
      </c>
      <c r="Q1929" t="s">
        <v>6694</v>
      </c>
      <c r="R1929">
        <v>234</v>
      </c>
      <c r="S1929">
        <v>77</v>
      </c>
    </row>
    <row r="1930" spans="1:19">
      <c r="A1930" t="s">
        <v>26</v>
      </c>
      <c r="C1930" t="s">
        <v>20</v>
      </c>
      <c r="D1930" t="s">
        <v>21</v>
      </c>
      <c r="E1930" t="s">
        <v>5</v>
      </c>
      <c r="G1930" t="s">
        <v>22</v>
      </c>
      <c r="H1930">
        <v>1996858</v>
      </c>
      <c r="I1930">
        <v>1997202</v>
      </c>
      <c r="J1930" t="s">
        <v>73</v>
      </c>
      <c r="K1930" t="s">
        <v>6699</v>
      </c>
      <c r="L1930" t="s">
        <v>6699</v>
      </c>
      <c r="N1930" t="s">
        <v>36</v>
      </c>
      <c r="Q1930" t="s">
        <v>6697</v>
      </c>
      <c r="R1930">
        <v>345</v>
      </c>
      <c r="S1930">
        <v>114</v>
      </c>
    </row>
    <row r="1931" spans="1:19">
      <c r="A1931" t="s">
        <v>26</v>
      </c>
      <c r="C1931" t="s">
        <v>20</v>
      </c>
      <c r="D1931" t="s">
        <v>21</v>
      </c>
      <c r="E1931" t="s">
        <v>5</v>
      </c>
      <c r="G1931" t="s">
        <v>22</v>
      </c>
      <c r="H1931">
        <v>1997495</v>
      </c>
      <c r="I1931">
        <v>1997635</v>
      </c>
      <c r="J1931" t="s">
        <v>73</v>
      </c>
      <c r="K1931" t="s">
        <v>6701</v>
      </c>
      <c r="L1931" t="s">
        <v>6701</v>
      </c>
      <c r="N1931" t="s">
        <v>36</v>
      </c>
      <c r="Q1931" t="s">
        <v>6700</v>
      </c>
      <c r="R1931">
        <v>141</v>
      </c>
      <c r="S1931">
        <v>46</v>
      </c>
    </row>
    <row r="1932" spans="1:19">
      <c r="A1932" t="s">
        <v>26</v>
      </c>
      <c r="C1932" t="s">
        <v>20</v>
      </c>
      <c r="D1932" t="s">
        <v>21</v>
      </c>
      <c r="E1932" t="s">
        <v>5</v>
      </c>
      <c r="G1932" t="s">
        <v>22</v>
      </c>
      <c r="H1932">
        <v>1997701</v>
      </c>
      <c r="I1932">
        <v>1997904</v>
      </c>
      <c r="J1932" t="s">
        <v>73</v>
      </c>
      <c r="K1932" t="s">
        <v>6704</v>
      </c>
      <c r="L1932" t="s">
        <v>6704</v>
      </c>
      <c r="N1932" t="s">
        <v>36</v>
      </c>
      <c r="Q1932" t="s">
        <v>6702</v>
      </c>
      <c r="R1932">
        <v>204</v>
      </c>
      <c r="S1932">
        <v>67</v>
      </c>
    </row>
    <row r="1933" spans="1:19">
      <c r="A1933" t="s">
        <v>26</v>
      </c>
      <c r="C1933" t="s">
        <v>20</v>
      </c>
      <c r="D1933" t="s">
        <v>21</v>
      </c>
      <c r="E1933" t="s">
        <v>5</v>
      </c>
      <c r="G1933" t="s">
        <v>22</v>
      </c>
      <c r="H1933">
        <v>1998087</v>
      </c>
      <c r="I1933">
        <v>1999574</v>
      </c>
      <c r="J1933" t="s">
        <v>23</v>
      </c>
      <c r="K1933" t="s">
        <v>6707</v>
      </c>
      <c r="L1933" t="s">
        <v>6707</v>
      </c>
      <c r="N1933" t="s">
        <v>6708</v>
      </c>
      <c r="Q1933" t="s">
        <v>6705</v>
      </c>
      <c r="R1933">
        <v>1488</v>
      </c>
      <c r="S1933">
        <v>495</v>
      </c>
    </row>
    <row r="1934" spans="1:19">
      <c r="A1934" t="s">
        <v>26</v>
      </c>
      <c r="C1934" t="s">
        <v>20</v>
      </c>
      <c r="D1934" t="s">
        <v>21</v>
      </c>
      <c r="E1934" t="s">
        <v>5</v>
      </c>
      <c r="G1934" t="s">
        <v>22</v>
      </c>
      <c r="H1934">
        <v>1999671</v>
      </c>
      <c r="I1934">
        <v>2001554</v>
      </c>
      <c r="J1934" t="s">
        <v>23</v>
      </c>
      <c r="K1934" t="s">
        <v>6711</v>
      </c>
      <c r="L1934" t="s">
        <v>6711</v>
      </c>
      <c r="N1934" t="s">
        <v>6712</v>
      </c>
      <c r="Q1934" t="s">
        <v>6709</v>
      </c>
      <c r="R1934">
        <v>1884</v>
      </c>
      <c r="S1934">
        <v>627</v>
      </c>
    </row>
    <row r="1935" spans="1:19">
      <c r="A1935" t="s">
        <v>26</v>
      </c>
      <c r="C1935" t="s">
        <v>20</v>
      </c>
      <c r="D1935" t="s">
        <v>21</v>
      </c>
      <c r="E1935" t="s">
        <v>5</v>
      </c>
      <c r="G1935" t="s">
        <v>22</v>
      </c>
      <c r="H1935">
        <v>2001551</v>
      </c>
      <c r="I1935">
        <v>2002396</v>
      </c>
      <c r="J1935" t="s">
        <v>23</v>
      </c>
      <c r="K1935" t="s">
        <v>6715</v>
      </c>
      <c r="L1935" t="s">
        <v>6715</v>
      </c>
      <c r="N1935" t="s">
        <v>6716</v>
      </c>
      <c r="Q1935" t="s">
        <v>6713</v>
      </c>
      <c r="R1935">
        <v>846</v>
      </c>
      <c r="S1935">
        <v>281</v>
      </c>
    </row>
    <row r="1936" spans="1:19">
      <c r="A1936" t="s">
        <v>26</v>
      </c>
      <c r="C1936" t="s">
        <v>20</v>
      </c>
      <c r="D1936" t="s">
        <v>21</v>
      </c>
      <c r="E1936" t="s">
        <v>5</v>
      </c>
      <c r="G1936" t="s">
        <v>22</v>
      </c>
      <c r="H1936">
        <v>2002437</v>
      </c>
      <c r="I1936">
        <v>2003774</v>
      </c>
      <c r="J1936" t="s">
        <v>73</v>
      </c>
      <c r="K1936" t="s">
        <v>6719</v>
      </c>
      <c r="L1936" t="s">
        <v>6719</v>
      </c>
      <c r="N1936" t="s">
        <v>3394</v>
      </c>
      <c r="Q1936" t="s">
        <v>6717</v>
      </c>
      <c r="R1936">
        <v>1338</v>
      </c>
      <c r="S1936">
        <v>445</v>
      </c>
    </row>
    <row r="1937" spans="1:20">
      <c r="A1937" t="s">
        <v>26</v>
      </c>
      <c r="C1937" t="s">
        <v>20</v>
      </c>
      <c r="D1937" t="s">
        <v>21</v>
      </c>
      <c r="E1937" t="s">
        <v>5</v>
      </c>
      <c r="G1937" t="s">
        <v>22</v>
      </c>
      <c r="H1937">
        <v>2003978</v>
      </c>
      <c r="I1937">
        <v>2004946</v>
      </c>
      <c r="J1937" t="s">
        <v>23</v>
      </c>
      <c r="K1937" t="s">
        <v>6722</v>
      </c>
      <c r="L1937" t="s">
        <v>6722</v>
      </c>
      <c r="N1937" t="s">
        <v>6723</v>
      </c>
      <c r="Q1937" t="s">
        <v>6720</v>
      </c>
      <c r="R1937">
        <v>969</v>
      </c>
      <c r="S1937">
        <v>322</v>
      </c>
    </row>
    <row r="1938" spans="1:20">
      <c r="A1938" t="s">
        <v>26</v>
      </c>
      <c r="C1938" t="s">
        <v>20</v>
      </c>
      <c r="D1938" t="s">
        <v>21</v>
      </c>
      <c r="E1938" t="s">
        <v>5</v>
      </c>
      <c r="G1938" t="s">
        <v>22</v>
      </c>
      <c r="H1938">
        <v>2004974</v>
      </c>
      <c r="I1938">
        <v>2005720</v>
      </c>
      <c r="J1938" t="s">
        <v>73</v>
      </c>
      <c r="K1938" t="s">
        <v>6726</v>
      </c>
      <c r="L1938" t="s">
        <v>6726</v>
      </c>
      <c r="N1938" t="s">
        <v>2966</v>
      </c>
      <c r="Q1938" t="s">
        <v>6724</v>
      </c>
      <c r="R1938">
        <v>747</v>
      </c>
      <c r="S1938">
        <v>248</v>
      </c>
    </row>
    <row r="1939" spans="1:20">
      <c r="A1939" t="s">
        <v>26</v>
      </c>
      <c r="C1939" t="s">
        <v>20</v>
      </c>
      <c r="D1939" t="s">
        <v>21</v>
      </c>
      <c r="E1939" t="s">
        <v>5</v>
      </c>
      <c r="G1939" t="s">
        <v>22</v>
      </c>
      <c r="H1939">
        <v>2005793</v>
      </c>
      <c r="I1939">
        <v>2007040</v>
      </c>
      <c r="J1939" t="s">
        <v>73</v>
      </c>
      <c r="K1939" t="s">
        <v>6729</v>
      </c>
      <c r="L1939" t="s">
        <v>6729</v>
      </c>
      <c r="N1939" t="s">
        <v>6730</v>
      </c>
      <c r="Q1939" t="s">
        <v>6727</v>
      </c>
      <c r="R1939">
        <v>1248</v>
      </c>
      <c r="S1939">
        <v>415</v>
      </c>
    </row>
    <row r="1940" spans="1:20">
      <c r="A1940" t="s">
        <v>26</v>
      </c>
      <c r="C1940" t="s">
        <v>20</v>
      </c>
      <c r="D1940" t="s">
        <v>21</v>
      </c>
      <c r="E1940" t="s">
        <v>5</v>
      </c>
      <c r="G1940" t="s">
        <v>22</v>
      </c>
      <c r="H1940">
        <v>2007056</v>
      </c>
      <c r="I1940">
        <v>2009890</v>
      </c>
      <c r="J1940" t="s">
        <v>73</v>
      </c>
      <c r="K1940" t="s">
        <v>6733</v>
      </c>
      <c r="L1940" t="s">
        <v>6733</v>
      </c>
      <c r="N1940" t="s">
        <v>6734</v>
      </c>
      <c r="Q1940" t="s">
        <v>6731</v>
      </c>
      <c r="R1940">
        <v>2835</v>
      </c>
      <c r="S1940">
        <v>944</v>
      </c>
    </row>
    <row r="1941" spans="1:20">
      <c r="A1941" t="s">
        <v>26</v>
      </c>
      <c r="C1941" t="s">
        <v>20</v>
      </c>
      <c r="D1941" t="s">
        <v>21</v>
      </c>
      <c r="E1941" t="s">
        <v>5</v>
      </c>
      <c r="G1941" t="s">
        <v>22</v>
      </c>
      <c r="H1941">
        <v>2010118</v>
      </c>
      <c r="I1941">
        <v>2012034</v>
      </c>
      <c r="J1941" t="s">
        <v>73</v>
      </c>
      <c r="K1941" t="s">
        <v>6737</v>
      </c>
      <c r="L1941" t="s">
        <v>6737</v>
      </c>
      <c r="N1941" t="s">
        <v>36</v>
      </c>
      <c r="Q1941" t="s">
        <v>6735</v>
      </c>
      <c r="R1941">
        <v>1917</v>
      </c>
      <c r="S1941">
        <v>638</v>
      </c>
    </row>
    <row r="1942" spans="1:20">
      <c r="A1942" t="s">
        <v>26</v>
      </c>
      <c r="C1942" t="s">
        <v>20</v>
      </c>
      <c r="D1942" t="s">
        <v>21</v>
      </c>
      <c r="E1942" t="s">
        <v>5</v>
      </c>
      <c r="G1942" t="s">
        <v>22</v>
      </c>
      <c r="H1942">
        <v>2012045</v>
      </c>
      <c r="I1942">
        <v>2012935</v>
      </c>
      <c r="J1942" t="s">
        <v>73</v>
      </c>
      <c r="K1942" t="s">
        <v>6740</v>
      </c>
      <c r="L1942" t="s">
        <v>6740</v>
      </c>
      <c r="N1942" t="s">
        <v>36</v>
      </c>
      <c r="Q1942" t="s">
        <v>6738</v>
      </c>
      <c r="R1942">
        <v>891</v>
      </c>
      <c r="S1942">
        <v>296</v>
      </c>
    </row>
    <row r="1943" spans="1:20">
      <c r="A1943" t="s">
        <v>26</v>
      </c>
      <c r="C1943" t="s">
        <v>20</v>
      </c>
      <c r="D1943" t="s">
        <v>21</v>
      </c>
      <c r="E1943" t="s">
        <v>5</v>
      </c>
      <c r="G1943" t="s">
        <v>22</v>
      </c>
      <c r="H1943">
        <v>2013013</v>
      </c>
      <c r="I1943">
        <v>2013604</v>
      </c>
      <c r="J1943" t="s">
        <v>73</v>
      </c>
      <c r="N1943" t="s">
        <v>6716</v>
      </c>
      <c r="Q1943" t="s">
        <v>6741</v>
      </c>
      <c r="R1943">
        <v>592</v>
      </c>
      <c r="T1943" t="s">
        <v>665</v>
      </c>
    </row>
    <row r="1944" spans="1:20">
      <c r="A1944" t="s">
        <v>26</v>
      </c>
      <c r="C1944" t="s">
        <v>20</v>
      </c>
      <c r="D1944" t="s">
        <v>21</v>
      </c>
      <c r="E1944" t="s">
        <v>5</v>
      </c>
      <c r="G1944" t="s">
        <v>22</v>
      </c>
      <c r="H1944">
        <v>2013688</v>
      </c>
      <c r="I1944">
        <v>2014929</v>
      </c>
      <c r="J1944" t="s">
        <v>73</v>
      </c>
      <c r="K1944" t="s">
        <v>6745</v>
      </c>
      <c r="L1944" t="s">
        <v>6745</v>
      </c>
      <c r="N1944" t="s">
        <v>6746</v>
      </c>
      <c r="Q1944" t="s">
        <v>6743</v>
      </c>
      <c r="R1944">
        <v>1242</v>
      </c>
      <c r="S1944">
        <v>413</v>
      </c>
    </row>
    <row r="1945" spans="1:20">
      <c r="A1945" t="s">
        <v>26</v>
      </c>
      <c r="C1945" t="s">
        <v>20</v>
      </c>
      <c r="D1945" t="s">
        <v>21</v>
      </c>
      <c r="E1945" t="s">
        <v>5</v>
      </c>
      <c r="G1945" t="s">
        <v>22</v>
      </c>
      <c r="H1945">
        <v>2015249</v>
      </c>
      <c r="I1945">
        <v>2016460</v>
      </c>
      <c r="J1945" t="s">
        <v>73</v>
      </c>
      <c r="K1945" t="s">
        <v>6749</v>
      </c>
      <c r="L1945" t="s">
        <v>6749</v>
      </c>
      <c r="N1945" t="s">
        <v>6750</v>
      </c>
      <c r="Q1945" t="s">
        <v>6747</v>
      </c>
      <c r="R1945">
        <v>1212</v>
      </c>
      <c r="S1945">
        <v>403</v>
      </c>
    </row>
    <row r="1946" spans="1:20">
      <c r="A1946" t="s">
        <v>26</v>
      </c>
      <c r="C1946" t="s">
        <v>20</v>
      </c>
      <c r="D1946" t="s">
        <v>21</v>
      </c>
      <c r="E1946" t="s">
        <v>5</v>
      </c>
      <c r="G1946" t="s">
        <v>22</v>
      </c>
      <c r="H1946">
        <v>2016579</v>
      </c>
      <c r="I1946">
        <v>2017205</v>
      </c>
      <c r="J1946" t="s">
        <v>73</v>
      </c>
      <c r="K1946" t="s">
        <v>6753</v>
      </c>
      <c r="L1946" t="s">
        <v>6753</v>
      </c>
      <c r="N1946" t="s">
        <v>36</v>
      </c>
      <c r="Q1946" t="s">
        <v>6751</v>
      </c>
      <c r="R1946">
        <v>627</v>
      </c>
      <c r="S1946">
        <v>208</v>
      </c>
    </row>
    <row r="1947" spans="1:20">
      <c r="A1947" t="s">
        <v>26</v>
      </c>
      <c r="C1947" t="s">
        <v>20</v>
      </c>
      <c r="D1947" t="s">
        <v>21</v>
      </c>
      <c r="E1947" t="s">
        <v>5</v>
      </c>
      <c r="G1947" t="s">
        <v>22</v>
      </c>
      <c r="H1947">
        <v>2017483</v>
      </c>
      <c r="I1947">
        <v>2018844</v>
      </c>
      <c r="J1947" t="s">
        <v>23</v>
      </c>
      <c r="K1947" t="s">
        <v>6756</v>
      </c>
      <c r="L1947" t="s">
        <v>6756</v>
      </c>
      <c r="N1947" t="s">
        <v>3835</v>
      </c>
      <c r="Q1947" t="s">
        <v>6754</v>
      </c>
      <c r="R1947">
        <v>1362</v>
      </c>
      <c r="S1947">
        <v>453</v>
      </c>
    </row>
    <row r="1948" spans="1:20">
      <c r="A1948" t="s">
        <v>26</v>
      </c>
      <c r="C1948" t="s">
        <v>20</v>
      </c>
      <c r="D1948" t="s">
        <v>21</v>
      </c>
      <c r="E1948" t="s">
        <v>5</v>
      </c>
      <c r="G1948" t="s">
        <v>22</v>
      </c>
      <c r="H1948">
        <v>2018858</v>
      </c>
      <c r="I1948">
        <v>2019298</v>
      </c>
      <c r="J1948" t="s">
        <v>23</v>
      </c>
      <c r="N1948" t="s">
        <v>4608</v>
      </c>
      <c r="Q1948" t="s">
        <v>6757</v>
      </c>
      <c r="R1948">
        <v>441</v>
      </c>
      <c r="T1948" t="s">
        <v>1292</v>
      </c>
    </row>
    <row r="1949" spans="1:20">
      <c r="A1949" t="s">
        <v>26</v>
      </c>
      <c r="C1949" t="s">
        <v>20</v>
      </c>
      <c r="D1949" t="s">
        <v>21</v>
      </c>
      <c r="E1949" t="s">
        <v>5</v>
      </c>
      <c r="G1949" t="s">
        <v>22</v>
      </c>
      <c r="H1949">
        <v>2019679</v>
      </c>
      <c r="I1949">
        <v>2020791</v>
      </c>
      <c r="J1949" t="s">
        <v>73</v>
      </c>
      <c r="K1949" t="s">
        <v>6761</v>
      </c>
      <c r="L1949" t="s">
        <v>6761</v>
      </c>
      <c r="N1949" t="s">
        <v>1135</v>
      </c>
      <c r="Q1949" t="s">
        <v>6759</v>
      </c>
      <c r="R1949">
        <v>1113</v>
      </c>
      <c r="S1949">
        <v>370</v>
      </c>
    </row>
    <row r="1950" spans="1:20">
      <c r="A1950" t="s">
        <v>26</v>
      </c>
      <c r="C1950" t="s">
        <v>20</v>
      </c>
      <c r="D1950" t="s">
        <v>21</v>
      </c>
      <c r="E1950" t="s">
        <v>5</v>
      </c>
      <c r="G1950" t="s">
        <v>22</v>
      </c>
      <c r="H1950">
        <v>2021080</v>
      </c>
      <c r="I1950">
        <v>2021763</v>
      </c>
      <c r="J1950" t="s">
        <v>23</v>
      </c>
      <c r="K1950" t="s">
        <v>6764</v>
      </c>
      <c r="L1950" t="s">
        <v>6764</v>
      </c>
      <c r="N1950" t="s">
        <v>36</v>
      </c>
      <c r="Q1950" t="s">
        <v>6762</v>
      </c>
      <c r="R1950">
        <v>684</v>
      </c>
      <c r="S1950">
        <v>227</v>
      </c>
    </row>
    <row r="1951" spans="1:20">
      <c r="A1951" t="s">
        <v>26</v>
      </c>
      <c r="C1951" t="s">
        <v>20</v>
      </c>
      <c r="D1951" t="s">
        <v>21</v>
      </c>
      <c r="E1951" t="s">
        <v>5</v>
      </c>
      <c r="G1951" t="s">
        <v>22</v>
      </c>
      <c r="H1951">
        <v>2021781</v>
      </c>
      <c r="I1951">
        <v>2021975</v>
      </c>
      <c r="J1951" t="s">
        <v>23</v>
      </c>
      <c r="K1951" t="s">
        <v>6767</v>
      </c>
      <c r="L1951" t="s">
        <v>6767</v>
      </c>
      <c r="N1951" t="s">
        <v>36</v>
      </c>
      <c r="Q1951" t="s">
        <v>6765</v>
      </c>
      <c r="R1951">
        <v>195</v>
      </c>
      <c r="S1951">
        <v>64</v>
      </c>
    </row>
    <row r="1952" spans="1:20">
      <c r="A1952" t="s">
        <v>26</v>
      </c>
      <c r="C1952" t="s">
        <v>20</v>
      </c>
      <c r="D1952" t="s">
        <v>21</v>
      </c>
      <c r="E1952" t="s">
        <v>5</v>
      </c>
      <c r="G1952" t="s">
        <v>22</v>
      </c>
      <c r="H1952">
        <v>2022174</v>
      </c>
      <c r="I1952">
        <v>2022917</v>
      </c>
      <c r="J1952" t="s">
        <v>23</v>
      </c>
      <c r="K1952" t="s">
        <v>6770</v>
      </c>
      <c r="L1952" t="s">
        <v>6770</v>
      </c>
      <c r="N1952" t="s">
        <v>36</v>
      </c>
      <c r="Q1952" t="s">
        <v>6768</v>
      </c>
      <c r="R1952">
        <v>744</v>
      </c>
      <c r="S1952">
        <v>247</v>
      </c>
    </row>
    <row r="1953" spans="1:19">
      <c r="A1953" t="s">
        <v>26</v>
      </c>
      <c r="C1953" t="s">
        <v>20</v>
      </c>
      <c r="D1953" t="s">
        <v>21</v>
      </c>
      <c r="E1953" t="s">
        <v>5</v>
      </c>
      <c r="G1953" t="s">
        <v>22</v>
      </c>
      <c r="H1953">
        <v>2022961</v>
      </c>
      <c r="I1953">
        <v>2023974</v>
      </c>
      <c r="J1953" t="s">
        <v>73</v>
      </c>
      <c r="K1953" t="s">
        <v>6773</v>
      </c>
      <c r="L1953" t="s">
        <v>6773</v>
      </c>
      <c r="N1953" t="s">
        <v>1660</v>
      </c>
      <c r="Q1953" t="s">
        <v>6771</v>
      </c>
      <c r="R1953">
        <v>1014</v>
      </c>
      <c r="S1953">
        <v>337</v>
      </c>
    </row>
    <row r="1954" spans="1:19">
      <c r="A1954" t="s">
        <v>26</v>
      </c>
      <c r="C1954" t="s">
        <v>20</v>
      </c>
      <c r="D1954" t="s">
        <v>21</v>
      </c>
      <c r="E1954" t="s">
        <v>5</v>
      </c>
      <c r="G1954" t="s">
        <v>22</v>
      </c>
      <c r="H1954">
        <v>2024023</v>
      </c>
      <c r="I1954">
        <v>2024445</v>
      </c>
      <c r="J1954" t="s">
        <v>73</v>
      </c>
      <c r="K1954" t="s">
        <v>6776</v>
      </c>
      <c r="L1954" t="s">
        <v>6776</v>
      </c>
      <c r="N1954" t="s">
        <v>6777</v>
      </c>
      <c r="Q1954" t="s">
        <v>6774</v>
      </c>
      <c r="R1954">
        <v>423</v>
      </c>
      <c r="S1954">
        <v>140</v>
      </c>
    </row>
    <row r="1955" spans="1:19">
      <c r="A1955" t="s">
        <v>26</v>
      </c>
      <c r="C1955" t="s">
        <v>20</v>
      </c>
      <c r="D1955" t="s">
        <v>21</v>
      </c>
      <c r="E1955" t="s">
        <v>5</v>
      </c>
      <c r="G1955" t="s">
        <v>22</v>
      </c>
      <c r="H1955">
        <v>2024497</v>
      </c>
      <c r="I1955">
        <v>2024685</v>
      </c>
      <c r="J1955" t="s">
        <v>73</v>
      </c>
      <c r="K1955" t="s">
        <v>6780</v>
      </c>
      <c r="L1955" t="s">
        <v>6780</v>
      </c>
      <c r="N1955" t="s">
        <v>36</v>
      </c>
      <c r="Q1955" t="s">
        <v>6778</v>
      </c>
      <c r="R1955">
        <v>189</v>
      </c>
      <c r="S1955">
        <v>62</v>
      </c>
    </row>
    <row r="1956" spans="1:19">
      <c r="A1956" t="s">
        <v>26</v>
      </c>
      <c r="C1956" t="s">
        <v>20</v>
      </c>
      <c r="D1956" t="s">
        <v>21</v>
      </c>
      <c r="E1956" t="s">
        <v>5</v>
      </c>
      <c r="G1956" t="s">
        <v>22</v>
      </c>
      <c r="H1956">
        <v>2024682</v>
      </c>
      <c r="I1956">
        <v>2025044</v>
      </c>
      <c r="J1956" t="s">
        <v>73</v>
      </c>
      <c r="K1956" t="s">
        <v>6783</v>
      </c>
      <c r="L1956" t="s">
        <v>6783</v>
      </c>
      <c r="N1956" t="s">
        <v>36</v>
      </c>
      <c r="Q1956" t="s">
        <v>6781</v>
      </c>
      <c r="R1956">
        <v>363</v>
      </c>
      <c r="S1956">
        <v>120</v>
      </c>
    </row>
    <row r="1957" spans="1:19">
      <c r="A1957" t="s">
        <v>26</v>
      </c>
      <c r="C1957" t="s">
        <v>20</v>
      </c>
      <c r="D1957" t="s">
        <v>21</v>
      </c>
      <c r="E1957" t="s">
        <v>5</v>
      </c>
      <c r="G1957" t="s">
        <v>22</v>
      </c>
      <c r="H1957">
        <v>2025041</v>
      </c>
      <c r="I1957">
        <v>2026273</v>
      </c>
      <c r="J1957" t="s">
        <v>73</v>
      </c>
      <c r="K1957" t="s">
        <v>6786</v>
      </c>
      <c r="L1957" t="s">
        <v>6786</v>
      </c>
      <c r="N1957" t="s">
        <v>36</v>
      </c>
      <c r="Q1957" t="s">
        <v>6784</v>
      </c>
      <c r="R1957">
        <v>1233</v>
      </c>
      <c r="S1957">
        <v>410</v>
      </c>
    </row>
    <row r="1958" spans="1:19">
      <c r="A1958" t="s">
        <v>26</v>
      </c>
      <c r="C1958" t="s">
        <v>20</v>
      </c>
      <c r="D1958" t="s">
        <v>21</v>
      </c>
      <c r="E1958" t="s">
        <v>5</v>
      </c>
      <c r="G1958" t="s">
        <v>22</v>
      </c>
      <c r="H1958">
        <v>2026290</v>
      </c>
      <c r="I1958">
        <v>2028851</v>
      </c>
      <c r="J1958" t="s">
        <v>73</v>
      </c>
      <c r="K1958" t="s">
        <v>6789</v>
      </c>
      <c r="L1958" t="s">
        <v>6789</v>
      </c>
      <c r="N1958" t="s">
        <v>6220</v>
      </c>
      <c r="Q1958" t="s">
        <v>6787</v>
      </c>
      <c r="R1958">
        <v>2562</v>
      </c>
      <c r="S1958">
        <v>853</v>
      </c>
    </row>
    <row r="1959" spans="1:19">
      <c r="A1959" t="s">
        <v>26</v>
      </c>
      <c r="C1959" t="s">
        <v>20</v>
      </c>
      <c r="D1959" t="s">
        <v>21</v>
      </c>
      <c r="E1959" t="s">
        <v>5</v>
      </c>
      <c r="G1959" t="s">
        <v>22</v>
      </c>
      <c r="H1959">
        <v>2028891</v>
      </c>
      <c r="I1959">
        <v>2030594</v>
      </c>
      <c r="J1959" t="s">
        <v>73</v>
      </c>
      <c r="K1959" t="s">
        <v>6792</v>
      </c>
      <c r="L1959" t="s">
        <v>6792</v>
      </c>
      <c r="N1959" t="s">
        <v>1078</v>
      </c>
      <c r="Q1959" t="s">
        <v>6790</v>
      </c>
      <c r="R1959">
        <v>1704</v>
      </c>
      <c r="S1959">
        <v>567</v>
      </c>
    </row>
    <row r="1960" spans="1:19">
      <c r="A1960" t="s">
        <v>26</v>
      </c>
      <c r="C1960" t="s">
        <v>20</v>
      </c>
      <c r="D1960" t="s">
        <v>21</v>
      </c>
      <c r="E1960" t="s">
        <v>5</v>
      </c>
      <c r="G1960" t="s">
        <v>22</v>
      </c>
      <c r="H1960">
        <v>2030606</v>
      </c>
      <c r="I1960">
        <v>2031445</v>
      </c>
      <c r="J1960" t="s">
        <v>73</v>
      </c>
      <c r="K1960" t="s">
        <v>6795</v>
      </c>
      <c r="L1960" t="s">
        <v>6795</v>
      </c>
      <c r="N1960" t="s">
        <v>36</v>
      </c>
      <c r="Q1960" t="s">
        <v>6793</v>
      </c>
      <c r="R1960">
        <v>840</v>
      </c>
      <c r="S1960">
        <v>279</v>
      </c>
    </row>
    <row r="1961" spans="1:19">
      <c r="A1961" t="s">
        <v>26</v>
      </c>
      <c r="C1961" t="s">
        <v>20</v>
      </c>
      <c r="D1961" t="s">
        <v>21</v>
      </c>
      <c r="E1961" t="s">
        <v>5</v>
      </c>
      <c r="G1961" t="s">
        <v>22</v>
      </c>
      <c r="H1961">
        <v>2031445</v>
      </c>
      <c r="I1961">
        <v>2035320</v>
      </c>
      <c r="J1961" t="s">
        <v>73</v>
      </c>
      <c r="K1961" t="s">
        <v>6798</v>
      </c>
      <c r="L1961" t="s">
        <v>6798</v>
      </c>
      <c r="N1961" t="s">
        <v>6799</v>
      </c>
      <c r="Q1961" t="s">
        <v>6796</v>
      </c>
      <c r="R1961">
        <v>3876</v>
      </c>
      <c r="S1961">
        <v>1291</v>
      </c>
    </row>
    <row r="1962" spans="1:19">
      <c r="A1962" t="s">
        <v>26</v>
      </c>
      <c r="C1962" t="s">
        <v>20</v>
      </c>
      <c r="D1962" t="s">
        <v>21</v>
      </c>
      <c r="E1962" t="s">
        <v>5</v>
      </c>
      <c r="G1962" t="s">
        <v>22</v>
      </c>
      <c r="H1962">
        <v>2035521</v>
      </c>
      <c r="I1962">
        <v>2035859</v>
      </c>
      <c r="J1962" t="s">
        <v>73</v>
      </c>
      <c r="K1962" t="s">
        <v>6802</v>
      </c>
      <c r="L1962" t="s">
        <v>6802</v>
      </c>
      <c r="N1962" t="s">
        <v>36</v>
      </c>
      <c r="Q1962" t="s">
        <v>6800</v>
      </c>
      <c r="R1962">
        <v>339</v>
      </c>
      <c r="S1962">
        <v>112</v>
      </c>
    </row>
    <row r="1963" spans="1:19">
      <c r="A1963" t="s">
        <v>26</v>
      </c>
      <c r="C1963" t="s">
        <v>20</v>
      </c>
      <c r="D1963" t="s">
        <v>21</v>
      </c>
      <c r="E1963" t="s">
        <v>5</v>
      </c>
      <c r="G1963" t="s">
        <v>22</v>
      </c>
      <c r="H1963">
        <v>2035911</v>
      </c>
      <c r="I1963">
        <v>2036519</v>
      </c>
      <c r="J1963" t="s">
        <v>73</v>
      </c>
      <c r="K1963" t="s">
        <v>6805</v>
      </c>
      <c r="L1963" t="s">
        <v>6805</v>
      </c>
      <c r="N1963" t="s">
        <v>6806</v>
      </c>
      <c r="Q1963" t="s">
        <v>6803</v>
      </c>
      <c r="R1963">
        <v>609</v>
      </c>
      <c r="S1963">
        <v>202</v>
      </c>
    </row>
    <row r="1964" spans="1:19">
      <c r="A1964" t="s">
        <v>26</v>
      </c>
      <c r="C1964" t="s">
        <v>20</v>
      </c>
      <c r="D1964" t="s">
        <v>21</v>
      </c>
      <c r="E1964" t="s">
        <v>5</v>
      </c>
      <c r="G1964" t="s">
        <v>22</v>
      </c>
      <c r="H1964">
        <v>2036520</v>
      </c>
      <c r="I1964">
        <v>2036900</v>
      </c>
      <c r="J1964" t="s">
        <v>73</v>
      </c>
      <c r="K1964" t="s">
        <v>6809</v>
      </c>
      <c r="L1964" t="s">
        <v>6809</v>
      </c>
      <c r="N1964" t="s">
        <v>36</v>
      </c>
      <c r="Q1964" t="s">
        <v>6807</v>
      </c>
      <c r="R1964">
        <v>381</v>
      </c>
      <c r="S1964">
        <v>126</v>
      </c>
    </row>
    <row r="1965" spans="1:19">
      <c r="A1965" t="s">
        <v>26</v>
      </c>
      <c r="C1965" t="s">
        <v>20</v>
      </c>
      <c r="D1965" t="s">
        <v>21</v>
      </c>
      <c r="E1965" t="s">
        <v>5</v>
      </c>
      <c r="G1965" t="s">
        <v>22</v>
      </c>
      <c r="H1965">
        <v>2036897</v>
      </c>
      <c r="I1965">
        <v>2037280</v>
      </c>
      <c r="J1965" t="s">
        <v>73</v>
      </c>
      <c r="K1965" t="s">
        <v>6812</v>
      </c>
      <c r="L1965" t="s">
        <v>6812</v>
      </c>
      <c r="N1965" t="s">
        <v>36</v>
      </c>
      <c r="Q1965" t="s">
        <v>6810</v>
      </c>
      <c r="R1965">
        <v>384</v>
      </c>
      <c r="S1965">
        <v>127</v>
      </c>
    </row>
    <row r="1966" spans="1:19">
      <c r="A1966" t="s">
        <v>26</v>
      </c>
      <c r="C1966" t="s">
        <v>20</v>
      </c>
      <c r="D1966" t="s">
        <v>21</v>
      </c>
      <c r="E1966" t="s">
        <v>5</v>
      </c>
      <c r="G1966" t="s">
        <v>22</v>
      </c>
      <c r="H1966">
        <v>2037273</v>
      </c>
      <c r="I1966">
        <v>2037632</v>
      </c>
      <c r="J1966" t="s">
        <v>73</v>
      </c>
      <c r="K1966" t="s">
        <v>6815</v>
      </c>
      <c r="L1966" t="s">
        <v>6815</v>
      </c>
      <c r="N1966" t="s">
        <v>6816</v>
      </c>
      <c r="Q1966" t="s">
        <v>6813</v>
      </c>
      <c r="R1966">
        <v>360</v>
      </c>
      <c r="S1966">
        <v>119</v>
      </c>
    </row>
    <row r="1967" spans="1:19">
      <c r="A1967" t="s">
        <v>26</v>
      </c>
      <c r="C1967" t="s">
        <v>20</v>
      </c>
      <c r="D1967" t="s">
        <v>21</v>
      </c>
      <c r="E1967" t="s">
        <v>5</v>
      </c>
      <c r="G1967" t="s">
        <v>22</v>
      </c>
      <c r="H1967">
        <v>2037565</v>
      </c>
      <c r="I1967">
        <v>2037912</v>
      </c>
      <c r="J1967" t="s">
        <v>73</v>
      </c>
      <c r="K1967" t="s">
        <v>6819</v>
      </c>
      <c r="L1967" t="s">
        <v>6819</v>
      </c>
      <c r="N1967" t="s">
        <v>36</v>
      </c>
      <c r="Q1967" t="s">
        <v>6817</v>
      </c>
      <c r="R1967">
        <v>348</v>
      </c>
      <c r="S1967">
        <v>115</v>
      </c>
    </row>
    <row r="1968" spans="1:19">
      <c r="A1968" t="s">
        <v>26</v>
      </c>
      <c r="C1968" t="s">
        <v>20</v>
      </c>
      <c r="D1968" t="s">
        <v>21</v>
      </c>
      <c r="E1968" t="s">
        <v>5</v>
      </c>
      <c r="G1968" t="s">
        <v>22</v>
      </c>
      <c r="H1968">
        <v>2037927</v>
      </c>
      <c r="I1968">
        <v>2038382</v>
      </c>
      <c r="J1968" t="s">
        <v>73</v>
      </c>
      <c r="K1968" t="s">
        <v>6822</v>
      </c>
      <c r="L1968" t="s">
        <v>6822</v>
      </c>
      <c r="N1968" t="s">
        <v>36</v>
      </c>
      <c r="Q1968" t="s">
        <v>6820</v>
      </c>
      <c r="R1968">
        <v>456</v>
      </c>
      <c r="S1968">
        <v>151</v>
      </c>
    </row>
    <row r="1969" spans="1:19">
      <c r="A1969" t="s">
        <v>26</v>
      </c>
      <c r="C1969" t="s">
        <v>20</v>
      </c>
      <c r="D1969" t="s">
        <v>21</v>
      </c>
      <c r="E1969" t="s">
        <v>5</v>
      </c>
      <c r="G1969" t="s">
        <v>22</v>
      </c>
      <c r="H1969">
        <v>2038410</v>
      </c>
      <c r="I1969">
        <v>2038724</v>
      </c>
      <c r="J1969" t="s">
        <v>73</v>
      </c>
      <c r="K1969" t="s">
        <v>6825</v>
      </c>
      <c r="L1969" t="s">
        <v>6825</v>
      </c>
      <c r="N1969" t="s">
        <v>36</v>
      </c>
      <c r="Q1969" t="s">
        <v>6823</v>
      </c>
      <c r="R1969">
        <v>315</v>
      </c>
      <c r="S1969">
        <v>104</v>
      </c>
    </row>
    <row r="1970" spans="1:19">
      <c r="A1970" t="s">
        <v>26</v>
      </c>
      <c r="C1970" t="s">
        <v>20</v>
      </c>
      <c r="D1970" t="s">
        <v>21</v>
      </c>
      <c r="E1970" t="s">
        <v>5</v>
      </c>
      <c r="G1970" t="s">
        <v>22</v>
      </c>
      <c r="H1970">
        <v>2038737</v>
      </c>
      <c r="I1970">
        <v>2039930</v>
      </c>
      <c r="J1970" t="s">
        <v>73</v>
      </c>
      <c r="K1970" t="s">
        <v>6828</v>
      </c>
      <c r="L1970" t="s">
        <v>6828</v>
      </c>
      <c r="N1970" t="s">
        <v>6829</v>
      </c>
      <c r="Q1970" t="s">
        <v>6826</v>
      </c>
      <c r="R1970">
        <v>1194</v>
      </c>
      <c r="S1970">
        <v>397</v>
      </c>
    </row>
    <row r="1971" spans="1:19">
      <c r="A1971" t="s">
        <v>26</v>
      </c>
      <c r="C1971" t="s">
        <v>20</v>
      </c>
      <c r="D1971" t="s">
        <v>21</v>
      </c>
      <c r="E1971" t="s">
        <v>5</v>
      </c>
      <c r="G1971" t="s">
        <v>22</v>
      </c>
      <c r="H1971">
        <v>2039970</v>
      </c>
      <c r="I1971">
        <v>2040596</v>
      </c>
      <c r="J1971" t="s">
        <v>73</v>
      </c>
      <c r="K1971" t="s">
        <v>6832</v>
      </c>
      <c r="L1971" t="s">
        <v>6832</v>
      </c>
      <c r="N1971" t="s">
        <v>36</v>
      </c>
      <c r="Q1971" t="s">
        <v>6830</v>
      </c>
      <c r="R1971">
        <v>627</v>
      </c>
      <c r="S1971">
        <v>208</v>
      </c>
    </row>
    <row r="1972" spans="1:19">
      <c r="A1972" t="s">
        <v>26</v>
      </c>
      <c r="C1972" t="s">
        <v>20</v>
      </c>
      <c r="D1972" t="s">
        <v>21</v>
      </c>
      <c r="E1972" t="s">
        <v>5</v>
      </c>
      <c r="G1972" t="s">
        <v>22</v>
      </c>
      <c r="H1972">
        <v>2040586</v>
      </c>
      <c r="I1972">
        <v>2041836</v>
      </c>
      <c r="J1972" t="s">
        <v>73</v>
      </c>
      <c r="K1972" t="s">
        <v>6835</v>
      </c>
      <c r="L1972" t="s">
        <v>6835</v>
      </c>
      <c r="N1972" t="s">
        <v>4373</v>
      </c>
      <c r="Q1972" t="s">
        <v>6833</v>
      </c>
      <c r="R1972">
        <v>1251</v>
      </c>
      <c r="S1972">
        <v>416</v>
      </c>
    </row>
    <row r="1973" spans="1:19">
      <c r="A1973" t="s">
        <v>26</v>
      </c>
      <c r="C1973" t="s">
        <v>20</v>
      </c>
      <c r="D1973" t="s">
        <v>21</v>
      </c>
      <c r="E1973" t="s">
        <v>5</v>
      </c>
      <c r="G1973" t="s">
        <v>22</v>
      </c>
      <c r="H1973">
        <v>2041842</v>
      </c>
      <c r="I1973">
        <v>2042072</v>
      </c>
      <c r="J1973" t="s">
        <v>73</v>
      </c>
      <c r="K1973" t="s">
        <v>6838</v>
      </c>
      <c r="L1973" t="s">
        <v>6838</v>
      </c>
      <c r="N1973" t="s">
        <v>36</v>
      </c>
      <c r="Q1973" t="s">
        <v>6836</v>
      </c>
      <c r="R1973">
        <v>231</v>
      </c>
      <c r="S1973">
        <v>76</v>
      </c>
    </row>
    <row r="1974" spans="1:19">
      <c r="A1974" t="s">
        <v>26</v>
      </c>
      <c r="C1974" t="s">
        <v>20</v>
      </c>
      <c r="D1974" t="s">
        <v>21</v>
      </c>
      <c r="E1974" t="s">
        <v>5</v>
      </c>
      <c r="G1974" t="s">
        <v>22</v>
      </c>
      <c r="H1974">
        <v>2042084</v>
      </c>
      <c r="I1974">
        <v>2043793</v>
      </c>
      <c r="J1974" t="s">
        <v>73</v>
      </c>
      <c r="K1974" t="s">
        <v>6841</v>
      </c>
      <c r="L1974" t="s">
        <v>6841</v>
      </c>
      <c r="N1974" t="s">
        <v>4391</v>
      </c>
      <c r="Q1974" t="s">
        <v>6839</v>
      </c>
      <c r="R1974">
        <v>1710</v>
      </c>
      <c r="S1974">
        <v>569</v>
      </c>
    </row>
    <row r="1975" spans="1:19">
      <c r="A1975" t="s">
        <v>26</v>
      </c>
      <c r="C1975" t="s">
        <v>20</v>
      </c>
      <c r="D1975" t="s">
        <v>21</v>
      </c>
      <c r="E1975" t="s">
        <v>5</v>
      </c>
      <c r="G1975" t="s">
        <v>22</v>
      </c>
      <c r="H1975">
        <v>2043793</v>
      </c>
      <c r="I1975">
        <v>2044299</v>
      </c>
      <c r="J1975" t="s">
        <v>73</v>
      </c>
      <c r="K1975" t="s">
        <v>6844</v>
      </c>
      <c r="L1975" t="s">
        <v>6844</v>
      </c>
      <c r="N1975" t="s">
        <v>36</v>
      </c>
      <c r="Q1975" t="s">
        <v>6842</v>
      </c>
      <c r="R1975">
        <v>507</v>
      </c>
      <c r="S1975">
        <v>168</v>
      </c>
    </row>
    <row r="1976" spans="1:19">
      <c r="A1976" t="s">
        <v>26</v>
      </c>
      <c r="C1976" t="s">
        <v>20</v>
      </c>
      <c r="D1976" t="s">
        <v>21</v>
      </c>
      <c r="E1976" t="s">
        <v>5</v>
      </c>
      <c r="G1976" t="s">
        <v>22</v>
      </c>
      <c r="H1976">
        <v>2044386</v>
      </c>
      <c r="I1976">
        <v>2044712</v>
      </c>
      <c r="J1976" t="s">
        <v>73</v>
      </c>
      <c r="K1976" t="s">
        <v>6847</v>
      </c>
      <c r="L1976" t="s">
        <v>6847</v>
      </c>
      <c r="N1976" t="s">
        <v>36</v>
      </c>
      <c r="Q1976" t="s">
        <v>6845</v>
      </c>
      <c r="R1976">
        <v>327</v>
      </c>
      <c r="S1976">
        <v>108</v>
      </c>
    </row>
    <row r="1977" spans="1:19">
      <c r="A1977" t="s">
        <v>26</v>
      </c>
      <c r="C1977" t="s">
        <v>20</v>
      </c>
      <c r="D1977" t="s">
        <v>21</v>
      </c>
      <c r="E1977" t="s">
        <v>5</v>
      </c>
      <c r="G1977" t="s">
        <v>22</v>
      </c>
      <c r="H1977">
        <v>2044681</v>
      </c>
      <c r="I1977">
        <v>2045055</v>
      </c>
      <c r="J1977" t="s">
        <v>73</v>
      </c>
      <c r="K1977" t="s">
        <v>6850</v>
      </c>
      <c r="L1977" t="s">
        <v>6850</v>
      </c>
      <c r="N1977" t="s">
        <v>6851</v>
      </c>
      <c r="Q1977" t="s">
        <v>6848</v>
      </c>
      <c r="R1977">
        <v>375</v>
      </c>
      <c r="S1977">
        <v>124</v>
      </c>
    </row>
    <row r="1978" spans="1:19">
      <c r="A1978" t="s">
        <v>26</v>
      </c>
      <c r="C1978" t="s">
        <v>20</v>
      </c>
      <c r="D1978" t="s">
        <v>21</v>
      </c>
      <c r="E1978" t="s">
        <v>5</v>
      </c>
      <c r="G1978" t="s">
        <v>22</v>
      </c>
      <c r="H1978">
        <v>2045189</v>
      </c>
      <c r="I1978">
        <v>2046295</v>
      </c>
      <c r="J1978" t="s">
        <v>73</v>
      </c>
      <c r="K1978" t="s">
        <v>6854</v>
      </c>
      <c r="L1978" t="s">
        <v>6854</v>
      </c>
      <c r="N1978" t="s">
        <v>36</v>
      </c>
      <c r="Q1978" t="s">
        <v>6852</v>
      </c>
      <c r="R1978">
        <v>1107</v>
      </c>
      <c r="S1978">
        <v>368</v>
      </c>
    </row>
    <row r="1979" spans="1:19">
      <c r="A1979" t="s">
        <v>26</v>
      </c>
      <c r="C1979" t="s">
        <v>20</v>
      </c>
      <c r="D1979" t="s">
        <v>21</v>
      </c>
      <c r="E1979" t="s">
        <v>5</v>
      </c>
      <c r="G1979" t="s">
        <v>22</v>
      </c>
      <c r="H1979">
        <v>2046437</v>
      </c>
      <c r="I1979">
        <v>2047405</v>
      </c>
      <c r="J1979" t="s">
        <v>73</v>
      </c>
      <c r="K1979" t="s">
        <v>6857</v>
      </c>
      <c r="L1979" t="s">
        <v>6857</v>
      </c>
      <c r="N1979" t="s">
        <v>36</v>
      </c>
      <c r="Q1979" t="s">
        <v>6855</v>
      </c>
      <c r="R1979">
        <v>969</v>
      </c>
      <c r="S1979">
        <v>322</v>
      </c>
    </row>
    <row r="1980" spans="1:19">
      <c r="A1980" t="s">
        <v>26</v>
      </c>
      <c r="C1980" t="s">
        <v>20</v>
      </c>
      <c r="D1980" t="s">
        <v>21</v>
      </c>
      <c r="E1980" t="s">
        <v>5</v>
      </c>
      <c r="G1980" t="s">
        <v>22</v>
      </c>
      <c r="H1980">
        <v>2047645</v>
      </c>
      <c r="I1980">
        <v>2047857</v>
      </c>
      <c r="J1980" t="s">
        <v>73</v>
      </c>
      <c r="K1980" t="s">
        <v>6860</v>
      </c>
      <c r="L1980" t="s">
        <v>6860</v>
      </c>
      <c r="N1980" t="s">
        <v>386</v>
      </c>
      <c r="Q1980" t="s">
        <v>6858</v>
      </c>
      <c r="R1980">
        <v>213</v>
      </c>
      <c r="S1980">
        <v>70</v>
      </c>
    </row>
    <row r="1981" spans="1:19">
      <c r="A1981" t="s">
        <v>26</v>
      </c>
      <c r="C1981" t="s">
        <v>20</v>
      </c>
      <c r="D1981" t="s">
        <v>21</v>
      </c>
      <c r="E1981" t="s">
        <v>5</v>
      </c>
      <c r="G1981" t="s">
        <v>22</v>
      </c>
      <c r="H1981">
        <v>2047865</v>
      </c>
      <c r="I1981">
        <v>2048056</v>
      </c>
      <c r="J1981" t="s">
        <v>73</v>
      </c>
      <c r="K1981" t="s">
        <v>6863</v>
      </c>
      <c r="L1981" t="s">
        <v>6863</v>
      </c>
      <c r="N1981" t="s">
        <v>36</v>
      </c>
      <c r="Q1981" t="s">
        <v>6861</v>
      </c>
      <c r="R1981">
        <v>192</v>
      </c>
      <c r="S1981">
        <v>63</v>
      </c>
    </row>
    <row r="1982" spans="1:19">
      <c r="A1982" t="s">
        <v>26</v>
      </c>
      <c r="C1982" t="s">
        <v>20</v>
      </c>
      <c r="D1982" t="s">
        <v>21</v>
      </c>
      <c r="E1982" t="s">
        <v>5</v>
      </c>
      <c r="G1982" t="s">
        <v>22</v>
      </c>
      <c r="H1982">
        <v>2048397</v>
      </c>
      <c r="I1982">
        <v>2048912</v>
      </c>
      <c r="J1982" t="s">
        <v>73</v>
      </c>
      <c r="K1982" t="s">
        <v>6866</v>
      </c>
      <c r="L1982" t="s">
        <v>6866</v>
      </c>
      <c r="N1982" t="s">
        <v>4387</v>
      </c>
      <c r="Q1982" t="s">
        <v>6864</v>
      </c>
      <c r="R1982">
        <v>516</v>
      </c>
      <c r="S1982">
        <v>171</v>
      </c>
    </row>
    <row r="1983" spans="1:19">
      <c r="A1983" t="s">
        <v>26</v>
      </c>
      <c r="C1983" t="s">
        <v>20</v>
      </c>
      <c r="D1983" t="s">
        <v>21</v>
      </c>
      <c r="E1983" t="s">
        <v>5</v>
      </c>
      <c r="G1983" t="s">
        <v>22</v>
      </c>
      <c r="H1983">
        <v>2049135</v>
      </c>
      <c r="I1983">
        <v>2049335</v>
      </c>
      <c r="J1983" t="s">
        <v>73</v>
      </c>
      <c r="K1983" t="s">
        <v>6869</v>
      </c>
      <c r="L1983" t="s">
        <v>6869</v>
      </c>
      <c r="N1983" t="s">
        <v>36</v>
      </c>
      <c r="Q1983" t="s">
        <v>6867</v>
      </c>
      <c r="R1983">
        <v>201</v>
      </c>
      <c r="S1983">
        <v>66</v>
      </c>
    </row>
    <row r="1984" spans="1:19">
      <c r="A1984" t="s">
        <v>26</v>
      </c>
      <c r="C1984" t="s">
        <v>20</v>
      </c>
      <c r="D1984" t="s">
        <v>21</v>
      </c>
      <c r="E1984" t="s">
        <v>5</v>
      </c>
      <c r="G1984" t="s">
        <v>22</v>
      </c>
      <c r="H1984">
        <v>2049504</v>
      </c>
      <c r="I1984">
        <v>2049725</v>
      </c>
      <c r="J1984" t="s">
        <v>73</v>
      </c>
      <c r="K1984" t="s">
        <v>6872</v>
      </c>
      <c r="L1984" t="s">
        <v>6872</v>
      </c>
      <c r="N1984" t="s">
        <v>36</v>
      </c>
      <c r="Q1984" t="s">
        <v>6870</v>
      </c>
      <c r="R1984">
        <v>222</v>
      </c>
      <c r="S1984">
        <v>73</v>
      </c>
    </row>
    <row r="1985" spans="1:20">
      <c r="A1985" t="s">
        <v>26</v>
      </c>
      <c r="C1985" t="s">
        <v>20</v>
      </c>
      <c r="D1985" t="s">
        <v>21</v>
      </c>
      <c r="E1985" t="s">
        <v>5</v>
      </c>
      <c r="G1985" t="s">
        <v>22</v>
      </c>
      <c r="H1985">
        <v>2049715</v>
      </c>
      <c r="I1985">
        <v>2051043</v>
      </c>
      <c r="J1985" t="s">
        <v>73</v>
      </c>
      <c r="K1985" t="s">
        <v>6875</v>
      </c>
      <c r="L1985" t="s">
        <v>6875</v>
      </c>
      <c r="N1985" t="s">
        <v>6876</v>
      </c>
      <c r="Q1985" t="s">
        <v>6873</v>
      </c>
      <c r="R1985">
        <v>1329</v>
      </c>
      <c r="S1985">
        <v>442</v>
      </c>
    </row>
    <row r="1986" spans="1:20">
      <c r="A1986" t="s">
        <v>26</v>
      </c>
      <c r="C1986" t="s">
        <v>20</v>
      </c>
      <c r="D1986" t="s">
        <v>21</v>
      </c>
      <c r="E1986" t="s">
        <v>5</v>
      </c>
      <c r="G1986" t="s">
        <v>22</v>
      </c>
      <c r="H1986">
        <v>2051045</v>
      </c>
      <c r="I1986">
        <v>2051401</v>
      </c>
      <c r="J1986" t="s">
        <v>73</v>
      </c>
      <c r="K1986" t="s">
        <v>6879</v>
      </c>
      <c r="L1986" t="s">
        <v>6879</v>
      </c>
      <c r="N1986" t="s">
        <v>36</v>
      </c>
      <c r="Q1986" t="s">
        <v>6877</v>
      </c>
      <c r="R1986">
        <v>357</v>
      </c>
      <c r="S1986">
        <v>118</v>
      </c>
    </row>
    <row r="1987" spans="1:20">
      <c r="A1987" t="s">
        <v>26</v>
      </c>
      <c r="C1987" t="s">
        <v>20</v>
      </c>
      <c r="D1987" t="s">
        <v>21</v>
      </c>
      <c r="E1987" t="s">
        <v>5</v>
      </c>
      <c r="G1987" t="s">
        <v>22</v>
      </c>
      <c r="H1987">
        <v>2051394</v>
      </c>
      <c r="I1987">
        <v>2052167</v>
      </c>
      <c r="J1987" t="s">
        <v>73</v>
      </c>
      <c r="K1987" t="s">
        <v>6882</v>
      </c>
      <c r="L1987" t="s">
        <v>6882</v>
      </c>
      <c r="N1987" t="s">
        <v>36</v>
      </c>
      <c r="Q1987" t="s">
        <v>6880</v>
      </c>
      <c r="R1987">
        <v>774</v>
      </c>
      <c r="S1987">
        <v>257</v>
      </c>
    </row>
    <row r="1988" spans="1:20">
      <c r="A1988" t="s">
        <v>26</v>
      </c>
      <c r="C1988" t="s">
        <v>20</v>
      </c>
      <c r="D1988" t="s">
        <v>21</v>
      </c>
      <c r="E1988" t="s">
        <v>5</v>
      </c>
      <c r="G1988" t="s">
        <v>22</v>
      </c>
      <c r="H1988">
        <v>2052179</v>
      </c>
      <c r="I1988">
        <v>2052574</v>
      </c>
      <c r="J1988" t="s">
        <v>73</v>
      </c>
      <c r="K1988" t="s">
        <v>6885</v>
      </c>
      <c r="L1988" t="s">
        <v>6885</v>
      </c>
      <c r="N1988" t="s">
        <v>36</v>
      </c>
      <c r="Q1988" t="s">
        <v>6883</v>
      </c>
      <c r="R1988">
        <v>396</v>
      </c>
      <c r="S1988">
        <v>131</v>
      </c>
    </row>
    <row r="1989" spans="1:20">
      <c r="A1989" t="s">
        <v>26</v>
      </c>
      <c r="C1989" t="s">
        <v>20</v>
      </c>
      <c r="D1989" t="s">
        <v>21</v>
      </c>
      <c r="E1989" t="s">
        <v>5</v>
      </c>
      <c r="G1989" t="s">
        <v>22</v>
      </c>
      <c r="H1989">
        <v>2052709</v>
      </c>
      <c r="I1989">
        <v>2053554</v>
      </c>
      <c r="J1989" t="s">
        <v>73</v>
      </c>
      <c r="K1989" t="s">
        <v>6888</v>
      </c>
      <c r="L1989" t="s">
        <v>6888</v>
      </c>
      <c r="N1989" t="s">
        <v>36</v>
      </c>
      <c r="Q1989" t="s">
        <v>6886</v>
      </c>
      <c r="R1989">
        <v>846</v>
      </c>
      <c r="S1989">
        <v>281</v>
      </c>
    </row>
    <row r="1990" spans="1:20">
      <c r="A1990" t="s">
        <v>26</v>
      </c>
      <c r="C1990" t="s">
        <v>20</v>
      </c>
      <c r="D1990" t="s">
        <v>21</v>
      </c>
      <c r="E1990" t="s">
        <v>5</v>
      </c>
      <c r="G1990" t="s">
        <v>22</v>
      </c>
      <c r="H1990">
        <v>2053567</v>
      </c>
      <c r="I1990">
        <v>2054256</v>
      </c>
      <c r="J1990" t="s">
        <v>73</v>
      </c>
      <c r="K1990" t="s">
        <v>6891</v>
      </c>
      <c r="L1990" t="s">
        <v>6891</v>
      </c>
      <c r="N1990" t="s">
        <v>2519</v>
      </c>
      <c r="Q1990" t="s">
        <v>6889</v>
      </c>
      <c r="R1990">
        <v>690</v>
      </c>
      <c r="S1990">
        <v>229</v>
      </c>
    </row>
    <row r="1991" spans="1:20">
      <c r="A1991" t="s">
        <v>26</v>
      </c>
      <c r="C1991" t="s">
        <v>20</v>
      </c>
      <c r="D1991" t="s">
        <v>21</v>
      </c>
      <c r="E1991" t="s">
        <v>5</v>
      </c>
      <c r="G1991" t="s">
        <v>22</v>
      </c>
      <c r="H1991">
        <v>2054276</v>
      </c>
      <c r="I1991">
        <v>2054605</v>
      </c>
      <c r="J1991" t="s">
        <v>23</v>
      </c>
      <c r="K1991" t="s">
        <v>6894</v>
      </c>
      <c r="L1991" t="s">
        <v>6894</v>
      </c>
      <c r="N1991" t="s">
        <v>36</v>
      </c>
      <c r="Q1991" t="s">
        <v>6892</v>
      </c>
      <c r="R1991">
        <v>330</v>
      </c>
      <c r="S1991">
        <v>109</v>
      </c>
    </row>
    <row r="1992" spans="1:20">
      <c r="A1992" t="s">
        <v>26</v>
      </c>
      <c r="C1992" t="s">
        <v>20</v>
      </c>
      <c r="D1992" t="s">
        <v>21</v>
      </c>
      <c r="E1992" t="s">
        <v>5</v>
      </c>
      <c r="G1992" t="s">
        <v>22</v>
      </c>
      <c r="H1992">
        <v>2054818</v>
      </c>
      <c r="I1992">
        <v>2055099</v>
      </c>
      <c r="J1992" t="s">
        <v>73</v>
      </c>
      <c r="K1992" t="s">
        <v>6897</v>
      </c>
      <c r="L1992" t="s">
        <v>6897</v>
      </c>
      <c r="N1992" t="s">
        <v>36</v>
      </c>
      <c r="Q1992" t="s">
        <v>6895</v>
      </c>
      <c r="R1992">
        <v>282</v>
      </c>
      <c r="S1992">
        <v>93</v>
      </c>
    </row>
    <row r="1993" spans="1:20">
      <c r="A1993" t="s">
        <v>26</v>
      </c>
      <c r="C1993" t="s">
        <v>20</v>
      </c>
      <c r="D1993" t="s">
        <v>21</v>
      </c>
      <c r="E1993" t="s">
        <v>5</v>
      </c>
      <c r="G1993" t="s">
        <v>22</v>
      </c>
      <c r="H1993">
        <v>2055295</v>
      </c>
      <c r="I1993">
        <v>2055588</v>
      </c>
      <c r="J1993" t="s">
        <v>73</v>
      </c>
      <c r="K1993" t="s">
        <v>6900</v>
      </c>
      <c r="L1993" t="s">
        <v>6900</v>
      </c>
      <c r="N1993" t="s">
        <v>36</v>
      </c>
      <c r="Q1993" t="s">
        <v>6898</v>
      </c>
      <c r="R1993">
        <v>294</v>
      </c>
      <c r="S1993">
        <v>97</v>
      </c>
    </row>
    <row r="1994" spans="1:20">
      <c r="A1994" t="s">
        <v>26</v>
      </c>
      <c r="C1994" t="s">
        <v>20</v>
      </c>
      <c r="D1994" t="s">
        <v>21</v>
      </c>
      <c r="E1994" t="s">
        <v>5</v>
      </c>
      <c r="G1994" t="s">
        <v>22</v>
      </c>
      <c r="H1994">
        <v>2055554</v>
      </c>
      <c r="I1994">
        <v>2055760</v>
      </c>
      <c r="J1994" t="s">
        <v>73</v>
      </c>
      <c r="K1994" t="s">
        <v>6903</v>
      </c>
      <c r="L1994" t="s">
        <v>6903</v>
      </c>
      <c r="N1994" t="s">
        <v>386</v>
      </c>
      <c r="Q1994" t="s">
        <v>6901</v>
      </c>
      <c r="R1994">
        <v>207</v>
      </c>
      <c r="S1994">
        <v>68</v>
      </c>
    </row>
    <row r="1995" spans="1:20">
      <c r="A1995" t="s">
        <v>26</v>
      </c>
      <c r="C1995" t="s">
        <v>20</v>
      </c>
      <c r="D1995" t="s">
        <v>21</v>
      </c>
      <c r="E1995" t="s">
        <v>5</v>
      </c>
      <c r="G1995" t="s">
        <v>22</v>
      </c>
      <c r="H1995">
        <v>2056029</v>
      </c>
      <c r="I1995">
        <v>2056334</v>
      </c>
      <c r="J1995" t="s">
        <v>23</v>
      </c>
      <c r="K1995" t="s">
        <v>6906</v>
      </c>
      <c r="L1995" t="s">
        <v>6906</v>
      </c>
      <c r="N1995" t="s">
        <v>386</v>
      </c>
      <c r="Q1995" t="s">
        <v>6904</v>
      </c>
      <c r="R1995">
        <v>306</v>
      </c>
      <c r="S1995">
        <v>101</v>
      </c>
    </row>
    <row r="1996" spans="1:20">
      <c r="A1996" t="s">
        <v>26</v>
      </c>
      <c r="C1996" t="s">
        <v>20</v>
      </c>
      <c r="D1996" t="s">
        <v>21</v>
      </c>
      <c r="E1996" t="s">
        <v>5</v>
      </c>
      <c r="G1996" t="s">
        <v>22</v>
      </c>
      <c r="H1996">
        <v>2056349</v>
      </c>
      <c r="I1996">
        <v>2056813</v>
      </c>
      <c r="J1996" t="s">
        <v>23</v>
      </c>
      <c r="K1996" t="s">
        <v>6909</v>
      </c>
      <c r="L1996" t="s">
        <v>6909</v>
      </c>
      <c r="N1996" t="s">
        <v>288</v>
      </c>
      <c r="Q1996" t="s">
        <v>6907</v>
      </c>
      <c r="R1996">
        <v>465</v>
      </c>
      <c r="S1996">
        <v>154</v>
      </c>
    </row>
    <row r="1997" spans="1:20">
      <c r="A1997" t="s">
        <v>26</v>
      </c>
      <c r="C1997" t="s">
        <v>20</v>
      </c>
      <c r="D1997" t="s">
        <v>21</v>
      </c>
      <c r="E1997" t="s">
        <v>5</v>
      </c>
      <c r="G1997" t="s">
        <v>22</v>
      </c>
      <c r="H1997">
        <v>2056881</v>
      </c>
      <c r="I1997">
        <v>2058029</v>
      </c>
      <c r="J1997" t="s">
        <v>23</v>
      </c>
      <c r="K1997" t="s">
        <v>6912</v>
      </c>
      <c r="L1997" t="s">
        <v>6912</v>
      </c>
      <c r="N1997" t="s">
        <v>6913</v>
      </c>
      <c r="Q1997" t="s">
        <v>6910</v>
      </c>
      <c r="R1997">
        <v>1149</v>
      </c>
      <c r="S1997">
        <v>382</v>
      </c>
    </row>
    <row r="1998" spans="1:20">
      <c r="A1998" t="s">
        <v>26</v>
      </c>
      <c r="C1998" t="s">
        <v>20</v>
      </c>
      <c r="D1998" t="s">
        <v>21</v>
      </c>
      <c r="E1998" t="s">
        <v>5</v>
      </c>
      <c r="G1998" t="s">
        <v>22</v>
      </c>
      <c r="H1998">
        <v>2058081</v>
      </c>
      <c r="I1998">
        <v>2058536</v>
      </c>
      <c r="J1998" t="s">
        <v>23</v>
      </c>
      <c r="N1998" t="s">
        <v>4608</v>
      </c>
      <c r="Q1998" t="s">
        <v>6914</v>
      </c>
      <c r="R1998">
        <v>456</v>
      </c>
      <c r="T1998" t="s">
        <v>1292</v>
      </c>
    </row>
    <row r="1999" spans="1:20">
      <c r="A1999" t="s">
        <v>26</v>
      </c>
      <c r="C1999" t="s">
        <v>20</v>
      </c>
      <c r="D1999" t="s">
        <v>21</v>
      </c>
      <c r="E1999" t="s">
        <v>5</v>
      </c>
      <c r="G1999" t="s">
        <v>22</v>
      </c>
      <c r="H1999">
        <v>2058564</v>
      </c>
      <c r="I1999">
        <v>2059229</v>
      </c>
      <c r="J1999" t="s">
        <v>73</v>
      </c>
      <c r="K1999" t="s">
        <v>6918</v>
      </c>
      <c r="L1999" t="s">
        <v>6918</v>
      </c>
      <c r="N1999" t="s">
        <v>6919</v>
      </c>
      <c r="Q1999" t="s">
        <v>6916</v>
      </c>
      <c r="R1999">
        <v>666</v>
      </c>
      <c r="S1999">
        <v>221</v>
      </c>
    </row>
    <row r="2000" spans="1:20">
      <c r="A2000" t="s">
        <v>26</v>
      </c>
      <c r="C2000" t="s">
        <v>20</v>
      </c>
      <c r="D2000" t="s">
        <v>21</v>
      </c>
      <c r="E2000" t="s">
        <v>5</v>
      </c>
      <c r="G2000" t="s">
        <v>22</v>
      </c>
      <c r="H2000">
        <v>2059247</v>
      </c>
      <c r="I2000">
        <v>2059597</v>
      </c>
      <c r="J2000" t="s">
        <v>73</v>
      </c>
      <c r="K2000" t="s">
        <v>6922</v>
      </c>
      <c r="L2000" t="s">
        <v>6922</v>
      </c>
      <c r="N2000" t="s">
        <v>36</v>
      </c>
      <c r="Q2000" t="s">
        <v>6920</v>
      </c>
      <c r="R2000">
        <v>351</v>
      </c>
      <c r="S2000">
        <v>116</v>
      </c>
    </row>
    <row r="2001" spans="1:19">
      <c r="A2001" t="s">
        <v>26</v>
      </c>
      <c r="C2001" t="s">
        <v>20</v>
      </c>
      <c r="D2001" t="s">
        <v>21</v>
      </c>
      <c r="E2001" t="s">
        <v>5</v>
      </c>
      <c r="G2001" t="s">
        <v>22</v>
      </c>
      <c r="H2001">
        <v>2059594</v>
      </c>
      <c r="I2001">
        <v>2059872</v>
      </c>
      <c r="J2001" t="s">
        <v>73</v>
      </c>
      <c r="K2001" t="s">
        <v>6925</v>
      </c>
      <c r="L2001" t="s">
        <v>6925</v>
      </c>
      <c r="N2001" t="s">
        <v>36</v>
      </c>
      <c r="Q2001" t="s">
        <v>6923</v>
      </c>
      <c r="R2001">
        <v>279</v>
      </c>
      <c r="S2001">
        <v>92</v>
      </c>
    </row>
    <row r="2002" spans="1:19">
      <c r="A2002" t="s">
        <v>26</v>
      </c>
      <c r="C2002" t="s">
        <v>20</v>
      </c>
      <c r="D2002" t="s">
        <v>21</v>
      </c>
      <c r="E2002" t="s">
        <v>5</v>
      </c>
      <c r="G2002" t="s">
        <v>22</v>
      </c>
      <c r="H2002">
        <v>2059940</v>
      </c>
      <c r="I2002">
        <v>2060836</v>
      </c>
      <c r="J2002" t="s">
        <v>73</v>
      </c>
      <c r="K2002" t="s">
        <v>6928</v>
      </c>
      <c r="L2002" t="s">
        <v>6928</v>
      </c>
      <c r="N2002" t="s">
        <v>2120</v>
      </c>
      <c r="Q2002" t="s">
        <v>6926</v>
      </c>
      <c r="R2002">
        <v>897</v>
      </c>
      <c r="S2002">
        <v>298</v>
      </c>
    </row>
    <row r="2003" spans="1:19">
      <c r="A2003" t="s">
        <v>26</v>
      </c>
      <c r="C2003" t="s">
        <v>20</v>
      </c>
      <c r="D2003" t="s">
        <v>21</v>
      </c>
      <c r="E2003" t="s">
        <v>5</v>
      </c>
      <c r="G2003" t="s">
        <v>22</v>
      </c>
      <c r="H2003">
        <v>2060934</v>
      </c>
      <c r="I2003">
        <v>2061398</v>
      </c>
      <c r="J2003" t="s">
        <v>23</v>
      </c>
      <c r="K2003" t="s">
        <v>6931</v>
      </c>
      <c r="L2003" t="s">
        <v>6931</v>
      </c>
      <c r="N2003" t="s">
        <v>36</v>
      </c>
      <c r="Q2003" t="s">
        <v>6929</v>
      </c>
      <c r="R2003">
        <v>465</v>
      </c>
      <c r="S2003">
        <v>154</v>
      </c>
    </row>
    <row r="2004" spans="1:19">
      <c r="A2004" t="s">
        <v>26</v>
      </c>
      <c r="C2004" t="s">
        <v>20</v>
      </c>
      <c r="D2004" t="s">
        <v>21</v>
      </c>
      <c r="E2004" t="s">
        <v>5</v>
      </c>
      <c r="G2004" t="s">
        <v>22</v>
      </c>
      <c r="H2004">
        <v>2061432</v>
      </c>
      <c r="I2004">
        <v>2061671</v>
      </c>
      <c r="J2004" t="s">
        <v>73</v>
      </c>
      <c r="K2004" t="s">
        <v>6934</v>
      </c>
      <c r="L2004" t="s">
        <v>6934</v>
      </c>
      <c r="N2004" t="s">
        <v>36</v>
      </c>
      <c r="Q2004" t="s">
        <v>6932</v>
      </c>
      <c r="R2004">
        <v>240</v>
      </c>
      <c r="S2004">
        <v>79</v>
      </c>
    </row>
    <row r="2005" spans="1:19">
      <c r="A2005" t="s">
        <v>26</v>
      </c>
      <c r="C2005" t="s">
        <v>20</v>
      </c>
      <c r="D2005" t="s">
        <v>21</v>
      </c>
      <c r="E2005" t="s">
        <v>5</v>
      </c>
      <c r="G2005" t="s">
        <v>22</v>
      </c>
      <c r="H2005">
        <v>2061873</v>
      </c>
      <c r="I2005">
        <v>2062262</v>
      </c>
      <c r="J2005" t="s">
        <v>23</v>
      </c>
      <c r="K2005" t="s">
        <v>6937</v>
      </c>
      <c r="L2005" t="s">
        <v>6937</v>
      </c>
      <c r="N2005" t="s">
        <v>6938</v>
      </c>
      <c r="Q2005" t="s">
        <v>6935</v>
      </c>
      <c r="R2005">
        <v>390</v>
      </c>
      <c r="S2005">
        <v>129</v>
      </c>
    </row>
    <row r="2006" spans="1:19">
      <c r="A2006" t="s">
        <v>26</v>
      </c>
      <c r="C2006" t="s">
        <v>20</v>
      </c>
      <c r="D2006" t="s">
        <v>21</v>
      </c>
      <c r="E2006" t="s">
        <v>5</v>
      </c>
      <c r="G2006" t="s">
        <v>22</v>
      </c>
      <c r="H2006">
        <v>2062317</v>
      </c>
      <c r="I2006">
        <v>2062685</v>
      </c>
      <c r="J2006" t="s">
        <v>23</v>
      </c>
      <c r="K2006" t="s">
        <v>6941</v>
      </c>
      <c r="L2006" t="s">
        <v>6941</v>
      </c>
      <c r="N2006" t="s">
        <v>36</v>
      </c>
      <c r="Q2006" t="s">
        <v>6939</v>
      </c>
      <c r="R2006">
        <v>369</v>
      </c>
      <c r="S2006">
        <v>122</v>
      </c>
    </row>
    <row r="2007" spans="1:19">
      <c r="A2007" t="s">
        <v>26</v>
      </c>
      <c r="C2007" t="s">
        <v>20</v>
      </c>
      <c r="D2007" t="s">
        <v>21</v>
      </c>
      <c r="E2007" t="s">
        <v>5</v>
      </c>
      <c r="G2007" t="s">
        <v>22</v>
      </c>
      <c r="H2007">
        <v>2062725</v>
      </c>
      <c r="I2007">
        <v>2063066</v>
      </c>
      <c r="J2007" t="s">
        <v>73</v>
      </c>
      <c r="K2007" t="s">
        <v>6944</v>
      </c>
      <c r="L2007" t="s">
        <v>6944</v>
      </c>
      <c r="N2007" t="s">
        <v>386</v>
      </c>
      <c r="Q2007" t="s">
        <v>6942</v>
      </c>
      <c r="R2007">
        <v>342</v>
      </c>
      <c r="S2007">
        <v>113</v>
      </c>
    </row>
    <row r="2008" spans="1:19">
      <c r="A2008" t="s">
        <v>26</v>
      </c>
      <c r="C2008" t="s">
        <v>20</v>
      </c>
      <c r="D2008" t="s">
        <v>21</v>
      </c>
      <c r="E2008" t="s">
        <v>5</v>
      </c>
      <c r="G2008" t="s">
        <v>22</v>
      </c>
      <c r="H2008">
        <v>2063196</v>
      </c>
      <c r="I2008">
        <v>2063804</v>
      </c>
      <c r="J2008" t="s">
        <v>23</v>
      </c>
      <c r="K2008" t="s">
        <v>6947</v>
      </c>
      <c r="L2008" t="s">
        <v>6947</v>
      </c>
      <c r="N2008" t="s">
        <v>1050</v>
      </c>
      <c r="Q2008" t="s">
        <v>6945</v>
      </c>
      <c r="R2008">
        <v>609</v>
      </c>
      <c r="S2008">
        <v>202</v>
      </c>
    </row>
    <row r="2009" spans="1:19">
      <c r="A2009" t="s">
        <v>26</v>
      </c>
      <c r="C2009" t="s">
        <v>20</v>
      </c>
      <c r="D2009" t="s">
        <v>21</v>
      </c>
      <c r="E2009" t="s">
        <v>5</v>
      </c>
      <c r="G2009" t="s">
        <v>22</v>
      </c>
      <c r="H2009">
        <v>2063848</v>
      </c>
      <c r="I2009">
        <v>2064450</v>
      </c>
      <c r="J2009" t="s">
        <v>73</v>
      </c>
      <c r="K2009" t="s">
        <v>6950</v>
      </c>
      <c r="L2009" t="s">
        <v>6950</v>
      </c>
      <c r="N2009" t="s">
        <v>6951</v>
      </c>
      <c r="Q2009" t="s">
        <v>6948</v>
      </c>
      <c r="R2009">
        <v>603</v>
      </c>
      <c r="S2009">
        <v>200</v>
      </c>
    </row>
    <row r="2010" spans="1:19">
      <c r="A2010" t="s">
        <v>26</v>
      </c>
      <c r="C2010" t="s">
        <v>20</v>
      </c>
      <c r="D2010" t="s">
        <v>21</v>
      </c>
      <c r="E2010" t="s">
        <v>5</v>
      </c>
      <c r="G2010" t="s">
        <v>22</v>
      </c>
      <c r="H2010">
        <v>2064453</v>
      </c>
      <c r="I2010">
        <v>2065376</v>
      </c>
      <c r="J2010" t="s">
        <v>73</v>
      </c>
      <c r="K2010" t="s">
        <v>6954</v>
      </c>
      <c r="L2010" t="s">
        <v>6954</v>
      </c>
      <c r="N2010" t="s">
        <v>6955</v>
      </c>
      <c r="Q2010" t="s">
        <v>6952</v>
      </c>
      <c r="R2010">
        <v>924</v>
      </c>
      <c r="S2010">
        <v>307</v>
      </c>
    </row>
    <row r="2011" spans="1:19">
      <c r="A2011" t="s">
        <v>26</v>
      </c>
      <c r="C2011" t="s">
        <v>20</v>
      </c>
      <c r="D2011" t="s">
        <v>21</v>
      </c>
      <c r="E2011" t="s">
        <v>5</v>
      </c>
      <c r="G2011" t="s">
        <v>22</v>
      </c>
      <c r="H2011">
        <v>2065562</v>
      </c>
      <c r="I2011">
        <v>2065762</v>
      </c>
      <c r="J2011" t="s">
        <v>23</v>
      </c>
      <c r="K2011" t="s">
        <v>6958</v>
      </c>
      <c r="L2011" t="s">
        <v>6958</v>
      </c>
      <c r="N2011" t="s">
        <v>288</v>
      </c>
      <c r="Q2011" t="s">
        <v>6956</v>
      </c>
      <c r="R2011">
        <v>201</v>
      </c>
      <c r="S2011">
        <v>66</v>
      </c>
    </row>
    <row r="2012" spans="1:19">
      <c r="A2012" t="s">
        <v>26</v>
      </c>
      <c r="C2012" t="s">
        <v>20</v>
      </c>
      <c r="D2012" t="s">
        <v>21</v>
      </c>
      <c r="E2012" t="s">
        <v>5</v>
      </c>
      <c r="G2012" t="s">
        <v>22</v>
      </c>
      <c r="H2012">
        <v>2065762</v>
      </c>
      <c r="I2012">
        <v>2067252</v>
      </c>
      <c r="J2012" t="s">
        <v>23</v>
      </c>
      <c r="K2012" t="s">
        <v>6961</v>
      </c>
      <c r="L2012" t="s">
        <v>6961</v>
      </c>
      <c r="N2012" t="s">
        <v>6962</v>
      </c>
      <c r="Q2012" t="s">
        <v>6959</v>
      </c>
      <c r="R2012">
        <v>1491</v>
      </c>
      <c r="S2012">
        <v>496</v>
      </c>
    </row>
    <row r="2013" spans="1:19">
      <c r="A2013" t="s">
        <v>26</v>
      </c>
      <c r="C2013" t="s">
        <v>20</v>
      </c>
      <c r="D2013" t="s">
        <v>21</v>
      </c>
      <c r="E2013" t="s">
        <v>5</v>
      </c>
      <c r="G2013" t="s">
        <v>22</v>
      </c>
      <c r="H2013">
        <v>2067287</v>
      </c>
      <c r="I2013">
        <v>2068765</v>
      </c>
      <c r="J2013" t="s">
        <v>73</v>
      </c>
      <c r="K2013" t="s">
        <v>6965</v>
      </c>
      <c r="L2013" t="s">
        <v>6965</v>
      </c>
      <c r="N2013" t="s">
        <v>6966</v>
      </c>
      <c r="Q2013" t="s">
        <v>6963</v>
      </c>
      <c r="R2013">
        <v>1479</v>
      </c>
      <c r="S2013">
        <v>492</v>
      </c>
    </row>
    <row r="2014" spans="1:19">
      <c r="A2014" t="s">
        <v>26</v>
      </c>
      <c r="C2014" t="s">
        <v>20</v>
      </c>
      <c r="D2014" t="s">
        <v>21</v>
      </c>
      <c r="E2014" t="s">
        <v>5</v>
      </c>
      <c r="G2014" t="s">
        <v>22</v>
      </c>
      <c r="H2014">
        <v>2068913</v>
      </c>
      <c r="I2014">
        <v>2070355</v>
      </c>
      <c r="J2014" t="s">
        <v>73</v>
      </c>
      <c r="K2014" t="s">
        <v>6969</v>
      </c>
      <c r="L2014" t="s">
        <v>6969</v>
      </c>
      <c r="N2014" t="s">
        <v>6970</v>
      </c>
      <c r="Q2014" t="s">
        <v>6967</v>
      </c>
      <c r="R2014">
        <v>1443</v>
      </c>
      <c r="S2014">
        <v>480</v>
      </c>
    </row>
    <row r="2015" spans="1:19">
      <c r="A2015" t="s">
        <v>26</v>
      </c>
      <c r="C2015" t="s">
        <v>20</v>
      </c>
      <c r="D2015" t="s">
        <v>21</v>
      </c>
      <c r="E2015" t="s">
        <v>5</v>
      </c>
      <c r="G2015" t="s">
        <v>22</v>
      </c>
      <c r="H2015">
        <v>2070604</v>
      </c>
      <c r="I2015">
        <v>2071329</v>
      </c>
      <c r="J2015" t="s">
        <v>23</v>
      </c>
      <c r="K2015" t="s">
        <v>6973</v>
      </c>
      <c r="L2015" t="s">
        <v>6973</v>
      </c>
      <c r="N2015" t="s">
        <v>1497</v>
      </c>
      <c r="Q2015" t="s">
        <v>6971</v>
      </c>
      <c r="R2015">
        <v>726</v>
      </c>
      <c r="S2015">
        <v>241</v>
      </c>
    </row>
    <row r="2016" spans="1:19">
      <c r="A2016" t="s">
        <v>26</v>
      </c>
      <c r="C2016" t="s">
        <v>20</v>
      </c>
      <c r="D2016" t="s">
        <v>21</v>
      </c>
      <c r="E2016" t="s">
        <v>5</v>
      </c>
      <c r="G2016" t="s">
        <v>22</v>
      </c>
      <c r="H2016">
        <v>2071390</v>
      </c>
      <c r="I2016">
        <v>2072793</v>
      </c>
      <c r="J2016" t="s">
        <v>73</v>
      </c>
      <c r="K2016" t="s">
        <v>6976</v>
      </c>
      <c r="L2016" t="s">
        <v>6976</v>
      </c>
      <c r="N2016" t="s">
        <v>6977</v>
      </c>
      <c r="Q2016" t="s">
        <v>6974</v>
      </c>
      <c r="R2016">
        <v>1404</v>
      </c>
      <c r="S2016">
        <v>467</v>
      </c>
    </row>
    <row r="2017" spans="1:20">
      <c r="A2017" t="s">
        <v>26</v>
      </c>
      <c r="C2017" t="s">
        <v>20</v>
      </c>
      <c r="D2017" t="s">
        <v>21</v>
      </c>
      <c r="E2017" t="s">
        <v>5</v>
      </c>
      <c r="G2017" t="s">
        <v>22</v>
      </c>
      <c r="H2017">
        <v>2072940</v>
      </c>
      <c r="I2017">
        <v>2073641</v>
      </c>
      <c r="J2017" t="s">
        <v>23</v>
      </c>
      <c r="K2017" t="s">
        <v>6980</v>
      </c>
      <c r="L2017" t="s">
        <v>6980</v>
      </c>
      <c r="N2017" t="s">
        <v>717</v>
      </c>
      <c r="Q2017" t="s">
        <v>6978</v>
      </c>
      <c r="R2017">
        <v>702</v>
      </c>
      <c r="S2017">
        <v>233</v>
      </c>
    </row>
    <row r="2018" spans="1:20">
      <c r="A2018" t="s">
        <v>26</v>
      </c>
      <c r="C2018" t="s">
        <v>20</v>
      </c>
      <c r="D2018" t="s">
        <v>21</v>
      </c>
      <c r="E2018" t="s">
        <v>5</v>
      </c>
      <c r="G2018" t="s">
        <v>22</v>
      </c>
      <c r="H2018">
        <v>2073734</v>
      </c>
      <c r="I2018">
        <v>2073988</v>
      </c>
      <c r="J2018" t="s">
        <v>23</v>
      </c>
      <c r="K2018" t="s">
        <v>6983</v>
      </c>
      <c r="L2018" t="s">
        <v>6983</v>
      </c>
      <c r="N2018" t="s">
        <v>36</v>
      </c>
      <c r="Q2018" t="s">
        <v>6981</v>
      </c>
      <c r="R2018">
        <v>255</v>
      </c>
      <c r="S2018">
        <v>84</v>
      </c>
    </row>
    <row r="2019" spans="1:20">
      <c r="A2019" t="s">
        <v>26</v>
      </c>
      <c r="C2019" t="s">
        <v>20</v>
      </c>
      <c r="D2019" t="s">
        <v>21</v>
      </c>
      <c r="E2019" t="s">
        <v>5</v>
      </c>
      <c r="G2019" t="s">
        <v>22</v>
      </c>
      <c r="H2019">
        <v>2074032</v>
      </c>
      <c r="I2019">
        <v>2074850</v>
      </c>
      <c r="J2019" t="s">
        <v>73</v>
      </c>
      <c r="K2019" t="s">
        <v>6986</v>
      </c>
      <c r="L2019" t="s">
        <v>6986</v>
      </c>
      <c r="N2019" t="s">
        <v>1131</v>
      </c>
      <c r="Q2019" t="s">
        <v>6984</v>
      </c>
      <c r="R2019">
        <v>819</v>
      </c>
      <c r="S2019">
        <v>272</v>
      </c>
    </row>
    <row r="2020" spans="1:20">
      <c r="A2020" t="s">
        <v>26</v>
      </c>
      <c r="C2020" t="s">
        <v>20</v>
      </c>
      <c r="D2020" t="s">
        <v>21</v>
      </c>
      <c r="E2020" t="s">
        <v>5</v>
      </c>
      <c r="G2020" t="s">
        <v>22</v>
      </c>
      <c r="H2020">
        <v>2074934</v>
      </c>
      <c r="I2020">
        <v>2075632</v>
      </c>
      <c r="J2020" t="s">
        <v>73</v>
      </c>
      <c r="K2020" t="s">
        <v>6989</v>
      </c>
      <c r="L2020" t="s">
        <v>6989</v>
      </c>
      <c r="N2020" t="s">
        <v>6990</v>
      </c>
      <c r="Q2020" t="s">
        <v>6987</v>
      </c>
      <c r="R2020">
        <v>699</v>
      </c>
      <c r="S2020">
        <v>232</v>
      </c>
    </row>
    <row r="2021" spans="1:20">
      <c r="A2021" t="s">
        <v>26</v>
      </c>
      <c r="C2021" t="s">
        <v>20</v>
      </c>
      <c r="D2021" t="s">
        <v>21</v>
      </c>
      <c r="E2021" t="s">
        <v>5</v>
      </c>
      <c r="G2021" t="s">
        <v>22</v>
      </c>
      <c r="H2021">
        <v>2075950</v>
      </c>
      <c r="I2021">
        <v>2076270</v>
      </c>
      <c r="J2021" t="s">
        <v>73</v>
      </c>
      <c r="K2021" t="s">
        <v>6993</v>
      </c>
      <c r="L2021" t="s">
        <v>6993</v>
      </c>
      <c r="N2021" t="s">
        <v>36</v>
      </c>
      <c r="Q2021" t="s">
        <v>6991</v>
      </c>
      <c r="R2021">
        <v>321</v>
      </c>
      <c r="S2021">
        <v>106</v>
      </c>
    </row>
    <row r="2022" spans="1:20">
      <c r="A2022" t="s">
        <v>26</v>
      </c>
      <c r="C2022" t="s">
        <v>20</v>
      </c>
      <c r="D2022" t="s">
        <v>21</v>
      </c>
      <c r="E2022" t="s">
        <v>5</v>
      </c>
      <c r="G2022" t="s">
        <v>22</v>
      </c>
      <c r="H2022">
        <v>2076330</v>
      </c>
      <c r="I2022">
        <v>2076941</v>
      </c>
      <c r="J2022" t="s">
        <v>73</v>
      </c>
      <c r="K2022" t="s">
        <v>6996</v>
      </c>
      <c r="L2022" t="s">
        <v>6996</v>
      </c>
      <c r="N2022" t="s">
        <v>6997</v>
      </c>
      <c r="Q2022" t="s">
        <v>6994</v>
      </c>
      <c r="R2022">
        <v>612</v>
      </c>
      <c r="S2022">
        <v>203</v>
      </c>
    </row>
    <row r="2023" spans="1:20">
      <c r="A2023" t="s">
        <v>26</v>
      </c>
      <c r="C2023" t="s">
        <v>20</v>
      </c>
      <c r="D2023" t="s">
        <v>21</v>
      </c>
      <c r="E2023" t="s">
        <v>5</v>
      </c>
      <c r="G2023" t="s">
        <v>22</v>
      </c>
      <c r="H2023">
        <v>2077015</v>
      </c>
      <c r="I2023">
        <v>2077188</v>
      </c>
      <c r="J2023" t="s">
        <v>73</v>
      </c>
      <c r="K2023" t="s">
        <v>7000</v>
      </c>
      <c r="L2023" t="s">
        <v>7000</v>
      </c>
      <c r="N2023" t="s">
        <v>7001</v>
      </c>
      <c r="Q2023" t="s">
        <v>6998</v>
      </c>
      <c r="R2023">
        <v>174</v>
      </c>
      <c r="S2023">
        <v>57</v>
      </c>
    </row>
    <row r="2024" spans="1:20">
      <c r="A2024" t="s">
        <v>26</v>
      </c>
      <c r="C2024" t="s">
        <v>20</v>
      </c>
      <c r="D2024" t="s">
        <v>21</v>
      </c>
      <c r="E2024" t="s">
        <v>5</v>
      </c>
      <c r="G2024" t="s">
        <v>22</v>
      </c>
      <c r="H2024">
        <v>2077187</v>
      </c>
      <c r="I2024">
        <v>2077450</v>
      </c>
      <c r="J2024" t="s">
        <v>23</v>
      </c>
      <c r="K2024" t="s">
        <v>7004</v>
      </c>
      <c r="L2024" t="s">
        <v>7004</v>
      </c>
      <c r="N2024" t="s">
        <v>36</v>
      </c>
      <c r="Q2024" t="s">
        <v>7002</v>
      </c>
      <c r="R2024">
        <v>264</v>
      </c>
      <c r="S2024">
        <v>87</v>
      </c>
    </row>
    <row r="2025" spans="1:20">
      <c r="A2025" t="s">
        <v>26</v>
      </c>
      <c r="C2025" t="s">
        <v>20</v>
      </c>
      <c r="D2025" t="s">
        <v>21</v>
      </c>
      <c r="E2025" t="s">
        <v>5</v>
      </c>
      <c r="G2025" t="s">
        <v>22</v>
      </c>
      <c r="H2025">
        <v>2077447</v>
      </c>
      <c r="I2025">
        <v>2078127</v>
      </c>
      <c r="J2025" t="s">
        <v>73</v>
      </c>
      <c r="K2025" t="s">
        <v>7007</v>
      </c>
      <c r="L2025" t="s">
        <v>7007</v>
      </c>
      <c r="N2025" t="s">
        <v>36</v>
      </c>
      <c r="Q2025" t="s">
        <v>7005</v>
      </c>
      <c r="R2025">
        <v>681</v>
      </c>
      <c r="S2025">
        <v>226</v>
      </c>
    </row>
    <row r="2026" spans="1:20">
      <c r="A2026" t="s">
        <v>26</v>
      </c>
      <c r="C2026" t="s">
        <v>20</v>
      </c>
      <c r="D2026" t="s">
        <v>21</v>
      </c>
      <c r="E2026" t="s">
        <v>5</v>
      </c>
      <c r="G2026" t="s">
        <v>22</v>
      </c>
      <c r="H2026">
        <v>2078273</v>
      </c>
      <c r="I2026">
        <v>2078631</v>
      </c>
      <c r="J2026" t="s">
        <v>73</v>
      </c>
      <c r="N2026" t="s">
        <v>1074</v>
      </c>
      <c r="Q2026" t="s">
        <v>7008</v>
      </c>
      <c r="R2026">
        <v>359</v>
      </c>
      <c r="T2026" t="s">
        <v>665</v>
      </c>
    </row>
    <row r="2027" spans="1:20">
      <c r="A2027" t="s">
        <v>26</v>
      </c>
      <c r="C2027" t="s">
        <v>20</v>
      </c>
      <c r="D2027" t="s">
        <v>21</v>
      </c>
      <c r="E2027" t="s">
        <v>5</v>
      </c>
      <c r="G2027" t="s">
        <v>22</v>
      </c>
      <c r="H2027">
        <v>2078884</v>
      </c>
      <c r="I2027">
        <v>2079108</v>
      </c>
      <c r="J2027" t="s">
        <v>73</v>
      </c>
      <c r="K2027" t="s">
        <v>7012</v>
      </c>
      <c r="L2027" t="s">
        <v>7012</v>
      </c>
      <c r="N2027" t="s">
        <v>36</v>
      </c>
      <c r="Q2027" t="s">
        <v>7010</v>
      </c>
      <c r="R2027">
        <v>225</v>
      </c>
      <c r="S2027">
        <v>74</v>
      </c>
    </row>
    <row r="2028" spans="1:20">
      <c r="A2028" t="s">
        <v>26</v>
      </c>
      <c r="C2028" t="s">
        <v>20</v>
      </c>
      <c r="D2028" t="s">
        <v>21</v>
      </c>
      <c r="E2028" t="s">
        <v>5</v>
      </c>
      <c r="G2028" t="s">
        <v>22</v>
      </c>
      <c r="H2028">
        <v>2079183</v>
      </c>
      <c r="I2028">
        <v>2079461</v>
      </c>
      <c r="J2028" t="s">
        <v>73</v>
      </c>
      <c r="K2028" t="s">
        <v>7015</v>
      </c>
      <c r="L2028" t="s">
        <v>7015</v>
      </c>
      <c r="N2028" t="s">
        <v>36</v>
      </c>
      <c r="Q2028" t="s">
        <v>7013</v>
      </c>
      <c r="R2028">
        <v>279</v>
      </c>
      <c r="S2028">
        <v>92</v>
      </c>
    </row>
    <row r="2029" spans="1:20">
      <c r="A2029" t="s">
        <v>26</v>
      </c>
      <c r="C2029" t="s">
        <v>20</v>
      </c>
      <c r="D2029" t="s">
        <v>21</v>
      </c>
      <c r="E2029" t="s">
        <v>5</v>
      </c>
      <c r="G2029" t="s">
        <v>22</v>
      </c>
      <c r="H2029">
        <v>2079458</v>
      </c>
      <c r="I2029">
        <v>2080879</v>
      </c>
      <c r="J2029" t="s">
        <v>73</v>
      </c>
      <c r="K2029" t="s">
        <v>7018</v>
      </c>
      <c r="L2029" t="s">
        <v>7018</v>
      </c>
      <c r="N2029" t="s">
        <v>7019</v>
      </c>
      <c r="Q2029" t="s">
        <v>7016</v>
      </c>
      <c r="R2029">
        <v>1422</v>
      </c>
      <c r="S2029">
        <v>473</v>
      </c>
    </row>
    <row r="2030" spans="1:20">
      <c r="A2030" t="s">
        <v>26</v>
      </c>
      <c r="C2030" t="s">
        <v>20</v>
      </c>
      <c r="D2030" t="s">
        <v>21</v>
      </c>
      <c r="E2030" t="s">
        <v>5</v>
      </c>
      <c r="G2030" t="s">
        <v>22</v>
      </c>
      <c r="H2030">
        <v>2080876</v>
      </c>
      <c r="I2030">
        <v>2081748</v>
      </c>
      <c r="J2030" t="s">
        <v>73</v>
      </c>
      <c r="K2030" t="s">
        <v>7022</v>
      </c>
      <c r="L2030" t="s">
        <v>7022</v>
      </c>
      <c r="N2030" t="s">
        <v>7023</v>
      </c>
      <c r="Q2030" t="s">
        <v>7020</v>
      </c>
      <c r="R2030">
        <v>873</v>
      </c>
      <c r="S2030">
        <v>290</v>
      </c>
    </row>
    <row r="2031" spans="1:20">
      <c r="A2031" t="s">
        <v>26</v>
      </c>
      <c r="C2031" t="s">
        <v>20</v>
      </c>
      <c r="D2031" t="s">
        <v>21</v>
      </c>
      <c r="E2031" t="s">
        <v>5</v>
      </c>
      <c r="G2031" t="s">
        <v>22</v>
      </c>
      <c r="H2031">
        <v>2081711</v>
      </c>
      <c r="I2031">
        <v>2083012</v>
      </c>
      <c r="J2031" t="s">
        <v>73</v>
      </c>
      <c r="K2031" t="s">
        <v>7026</v>
      </c>
      <c r="L2031" t="s">
        <v>7026</v>
      </c>
      <c r="N2031" t="s">
        <v>5330</v>
      </c>
      <c r="Q2031" t="s">
        <v>7024</v>
      </c>
      <c r="R2031">
        <v>1302</v>
      </c>
      <c r="S2031">
        <v>433</v>
      </c>
    </row>
    <row r="2032" spans="1:20">
      <c r="A2032" t="s">
        <v>26</v>
      </c>
      <c r="C2032" t="s">
        <v>20</v>
      </c>
      <c r="D2032" t="s">
        <v>21</v>
      </c>
      <c r="E2032" t="s">
        <v>5</v>
      </c>
      <c r="G2032" t="s">
        <v>22</v>
      </c>
      <c r="H2032">
        <v>2082984</v>
      </c>
      <c r="I2032">
        <v>2083679</v>
      </c>
      <c r="J2032" t="s">
        <v>73</v>
      </c>
      <c r="K2032" t="s">
        <v>7029</v>
      </c>
      <c r="L2032" t="s">
        <v>7029</v>
      </c>
      <c r="N2032" t="s">
        <v>7030</v>
      </c>
      <c r="Q2032" t="s">
        <v>7027</v>
      </c>
      <c r="R2032">
        <v>696</v>
      </c>
      <c r="S2032">
        <v>231</v>
      </c>
    </row>
    <row r="2033" spans="1:20">
      <c r="A2033" t="s">
        <v>26</v>
      </c>
      <c r="C2033" t="s">
        <v>20</v>
      </c>
      <c r="D2033" t="s">
        <v>21</v>
      </c>
      <c r="E2033" t="s">
        <v>5</v>
      </c>
      <c r="G2033" t="s">
        <v>22</v>
      </c>
      <c r="H2033">
        <v>2083664</v>
      </c>
      <c r="I2033">
        <v>2084353</v>
      </c>
      <c r="J2033" t="s">
        <v>73</v>
      </c>
      <c r="K2033" t="s">
        <v>7033</v>
      </c>
      <c r="L2033" t="s">
        <v>7033</v>
      </c>
      <c r="N2033" t="s">
        <v>7030</v>
      </c>
      <c r="Q2033" t="s">
        <v>7031</v>
      </c>
      <c r="R2033">
        <v>690</v>
      </c>
      <c r="S2033">
        <v>229</v>
      </c>
    </row>
    <row r="2034" spans="1:20">
      <c r="A2034" t="s">
        <v>26</v>
      </c>
      <c r="C2034" t="s">
        <v>20</v>
      </c>
      <c r="D2034" t="s">
        <v>21</v>
      </c>
      <c r="E2034" t="s">
        <v>5</v>
      </c>
      <c r="G2034" t="s">
        <v>22</v>
      </c>
      <c r="H2034">
        <v>2084360</v>
      </c>
      <c r="I2034">
        <v>2085691</v>
      </c>
      <c r="J2034" t="s">
        <v>73</v>
      </c>
      <c r="K2034" t="s">
        <v>7036</v>
      </c>
      <c r="L2034" t="s">
        <v>7036</v>
      </c>
      <c r="N2034" t="s">
        <v>776</v>
      </c>
      <c r="Q2034" t="s">
        <v>7034</v>
      </c>
      <c r="R2034">
        <v>1332</v>
      </c>
      <c r="S2034">
        <v>443</v>
      </c>
    </row>
    <row r="2035" spans="1:20">
      <c r="A2035" t="s">
        <v>26</v>
      </c>
      <c r="C2035" t="s">
        <v>20</v>
      </c>
      <c r="D2035" t="s">
        <v>21</v>
      </c>
      <c r="E2035" t="s">
        <v>5</v>
      </c>
      <c r="G2035" t="s">
        <v>22</v>
      </c>
      <c r="H2035">
        <v>2085952</v>
      </c>
      <c r="I2035">
        <v>2086398</v>
      </c>
      <c r="J2035" t="s">
        <v>73</v>
      </c>
      <c r="K2035" t="s">
        <v>7039</v>
      </c>
      <c r="L2035" t="s">
        <v>7039</v>
      </c>
      <c r="N2035" t="s">
        <v>7040</v>
      </c>
      <c r="Q2035" t="s">
        <v>7037</v>
      </c>
      <c r="R2035">
        <v>447</v>
      </c>
      <c r="S2035">
        <v>148</v>
      </c>
    </row>
    <row r="2036" spans="1:20">
      <c r="A2036" t="s">
        <v>26</v>
      </c>
      <c r="C2036" t="s">
        <v>20</v>
      </c>
      <c r="D2036" t="s">
        <v>21</v>
      </c>
      <c r="E2036" t="s">
        <v>5</v>
      </c>
      <c r="G2036" t="s">
        <v>22</v>
      </c>
      <c r="H2036">
        <v>2086534</v>
      </c>
      <c r="I2036">
        <v>2086716</v>
      </c>
      <c r="J2036" t="s">
        <v>73</v>
      </c>
      <c r="K2036" t="s">
        <v>7043</v>
      </c>
      <c r="L2036" t="s">
        <v>7043</v>
      </c>
      <c r="N2036" t="s">
        <v>36</v>
      </c>
      <c r="Q2036" t="s">
        <v>7041</v>
      </c>
      <c r="R2036">
        <v>183</v>
      </c>
      <c r="S2036">
        <v>60</v>
      </c>
    </row>
    <row r="2037" spans="1:20">
      <c r="A2037" t="s">
        <v>26</v>
      </c>
      <c r="C2037" t="s">
        <v>20</v>
      </c>
      <c r="D2037" t="s">
        <v>21</v>
      </c>
      <c r="E2037" t="s">
        <v>5</v>
      </c>
      <c r="G2037" t="s">
        <v>22</v>
      </c>
      <c r="H2037">
        <v>2086759</v>
      </c>
      <c r="I2037">
        <v>2087538</v>
      </c>
      <c r="J2037" t="s">
        <v>73</v>
      </c>
      <c r="K2037" t="s">
        <v>7046</v>
      </c>
      <c r="L2037" t="s">
        <v>7046</v>
      </c>
      <c r="N2037" t="s">
        <v>832</v>
      </c>
      <c r="Q2037" t="s">
        <v>7044</v>
      </c>
      <c r="R2037">
        <v>780</v>
      </c>
      <c r="S2037">
        <v>259</v>
      </c>
    </row>
    <row r="2038" spans="1:20">
      <c r="A2038" t="s">
        <v>26</v>
      </c>
      <c r="C2038" t="s">
        <v>20</v>
      </c>
      <c r="D2038" t="s">
        <v>21</v>
      </c>
      <c r="E2038" t="s">
        <v>5</v>
      </c>
      <c r="G2038" t="s">
        <v>22</v>
      </c>
      <c r="H2038">
        <v>2087577</v>
      </c>
      <c r="I2038">
        <v>2088848</v>
      </c>
      <c r="J2038" t="s">
        <v>73</v>
      </c>
      <c r="K2038" t="s">
        <v>7049</v>
      </c>
      <c r="L2038" t="s">
        <v>7049</v>
      </c>
      <c r="N2038" t="s">
        <v>36</v>
      </c>
      <c r="Q2038" t="s">
        <v>7047</v>
      </c>
      <c r="R2038">
        <v>1272</v>
      </c>
      <c r="S2038">
        <v>423</v>
      </c>
    </row>
    <row r="2039" spans="1:20">
      <c r="A2039" t="s">
        <v>26</v>
      </c>
      <c r="C2039" t="s">
        <v>20</v>
      </c>
      <c r="D2039" t="s">
        <v>21</v>
      </c>
      <c r="E2039" t="s">
        <v>5</v>
      </c>
      <c r="G2039" t="s">
        <v>22</v>
      </c>
      <c r="H2039">
        <v>2088912</v>
      </c>
      <c r="I2039">
        <v>2089229</v>
      </c>
      <c r="J2039" t="s">
        <v>73</v>
      </c>
      <c r="K2039" t="s">
        <v>7052</v>
      </c>
      <c r="L2039" t="s">
        <v>7052</v>
      </c>
      <c r="N2039" t="s">
        <v>36</v>
      </c>
      <c r="Q2039" t="s">
        <v>7050</v>
      </c>
      <c r="R2039">
        <v>318</v>
      </c>
      <c r="S2039">
        <v>105</v>
      </c>
    </row>
    <row r="2040" spans="1:20">
      <c r="A2040" t="s">
        <v>26</v>
      </c>
      <c r="C2040" t="s">
        <v>20</v>
      </c>
      <c r="D2040" t="s">
        <v>21</v>
      </c>
      <c r="E2040" t="s">
        <v>5</v>
      </c>
      <c r="G2040" t="s">
        <v>22</v>
      </c>
      <c r="H2040">
        <v>2089421</v>
      </c>
      <c r="I2040">
        <v>2089852</v>
      </c>
      <c r="J2040" t="s">
        <v>23</v>
      </c>
      <c r="K2040" t="s">
        <v>7055</v>
      </c>
      <c r="L2040" t="s">
        <v>7055</v>
      </c>
      <c r="N2040" t="s">
        <v>36</v>
      </c>
      <c r="Q2040" t="s">
        <v>7053</v>
      </c>
      <c r="R2040">
        <v>432</v>
      </c>
      <c r="S2040">
        <v>143</v>
      </c>
    </row>
    <row r="2041" spans="1:20">
      <c r="A2041" t="s">
        <v>26</v>
      </c>
      <c r="C2041" t="s">
        <v>20</v>
      </c>
      <c r="D2041" t="s">
        <v>21</v>
      </c>
      <c r="E2041" t="s">
        <v>5</v>
      </c>
      <c r="G2041" t="s">
        <v>22</v>
      </c>
      <c r="H2041">
        <v>2089859</v>
      </c>
      <c r="I2041">
        <v>2090815</v>
      </c>
      <c r="J2041" t="s">
        <v>23</v>
      </c>
      <c r="K2041" t="s">
        <v>7058</v>
      </c>
      <c r="L2041" t="s">
        <v>7058</v>
      </c>
      <c r="N2041" t="s">
        <v>36</v>
      </c>
      <c r="Q2041" t="s">
        <v>7056</v>
      </c>
      <c r="R2041">
        <v>957</v>
      </c>
      <c r="S2041">
        <v>318</v>
      </c>
    </row>
    <row r="2042" spans="1:20">
      <c r="A2042" t="s">
        <v>26</v>
      </c>
      <c r="C2042" t="s">
        <v>20</v>
      </c>
      <c r="D2042" t="s">
        <v>21</v>
      </c>
      <c r="E2042" t="s">
        <v>5</v>
      </c>
      <c r="G2042" t="s">
        <v>22</v>
      </c>
      <c r="H2042">
        <v>2090865</v>
      </c>
      <c r="I2042">
        <v>2092016</v>
      </c>
      <c r="J2042" t="s">
        <v>73</v>
      </c>
      <c r="K2042" t="s">
        <v>7061</v>
      </c>
      <c r="L2042" t="s">
        <v>7061</v>
      </c>
      <c r="N2042" t="s">
        <v>7062</v>
      </c>
      <c r="Q2042" t="s">
        <v>7059</v>
      </c>
      <c r="R2042">
        <v>1152</v>
      </c>
      <c r="S2042">
        <v>383</v>
      </c>
    </row>
    <row r="2043" spans="1:20">
      <c r="A2043" t="s">
        <v>26</v>
      </c>
      <c r="C2043" t="s">
        <v>20</v>
      </c>
      <c r="D2043" t="s">
        <v>21</v>
      </c>
      <c r="E2043" t="s">
        <v>5</v>
      </c>
      <c r="G2043" t="s">
        <v>22</v>
      </c>
      <c r="H2043">
        <v>2092332</v>
      </c>
      <c r="I2043">
        <v>2092757</v>
      </c>
      <c r="J2043" t="s">
        <v>23</v>
      </c>
      <c r="K2043" t="s">
        <v>7065</v>
      </c>
      <c r="L2043" t="s">
        <v>7065</v>
      </c>
      <c r="N2043" t="s">
        <v>7066</v>
      </c>
      <c r="Q2043" t="s">
        <v>7063</v>
      </c>
      <c r="R2043">
        <v>426</v>
      </c>
      <c r="S2043">
        <v>141</v>
      </c>
    </row>
    <row r="2044" spans="1:20">
      <c r="A2044" t="s">
        <v>26</v>
      </c>
      <c r="C2044" t="s">
        <v>20</v>
      </c>
      <c r="D2044" t="s">
        <v>21</v>
      </c>
      <c r="E2044" t="s">
        <v>5</v>
      </c>
      <c r="G2044" t="s">
        <v>22</v>
      </c>
      <c r="H2044">
        <v>2093319</v>
      </c>
      <c r="I2044">
        <v>2093594</v>
      </c>
      <c r="J2044" t="s">
        <v>73</v>
      </c>
      <c r="K2044" t="s">
        <v>7069</v>
      </c>
      <c r="L2044" t="s">
        <v>7069</v>
      </c>
      <c r="N2044" t="s">
        <v>36</v>
      </c>
      <c r="Q2044" t="s">
        <v>7067</v>
      </c>
      <c r="R2044">
        <v>276</v>
      </c>
      <c r="S2044">
        <v>91</v>
      </c>
    </row>
    <row r="2045" spans="1:20">
      <c r="A2045" t="s">
        <v>26</v>
      </c>
      <c r="C2045" t="s">
        <v>20</v>
      </c>
      <c r="D2045" t="s">
        <v>21</v>
      </c>
      <c r="E2045" t="s">
        <v>5</v>
      </c>
      <c r="G2045" t="s">
        <v>22</v>
      </c>
      <c r="H2045">
        <v>2093910</v>
      </c>
      <c r="I2045">
        <v>2094143</v>
      </c>
      <c r="J2045" t="s">
        <v>23</v>
      </c>
      <c r="K2045" t="s">
        <v>7072</v>
      </c>
      <c r="L2045" t="s">
        <v>7072</v>
      </c>
      <c r="N2045" t="s">
        <v>36</v>
      </c>
      <c r="Q2045" t="s">
        <v>7070</v>
      </c>
      <c r="R2045">
        <v>234</v>
      </c>
      <c r="S2045">
        <v>77</v>
      </c>
    </row>
    <row r="2046" spans="1:20">
      <c r="A2046" t="s">
        <v>26</v>
      </c>
      <c r="C2046" t="s">
        <v>20</v>
      </c>
      <c r="D2046" t="s">
        <v>21</v>
      </c>
      <c r="E2046" t="s">
        <v>5</v>
      </c>
      <c r="G2046" t="s">
        <v>22</v>
      </c>
      <c r="H2046">
        <v>2094176</v>
      </c>
      <c r="I2046">
        <v>2094585</v>
      </c>
      <c r="J2046" t="s">
        <v>73</v>
      </c>
      <c r="N2046" t="s">
        <v>36</v>
      </c>
      <c r="Q2046" t="s">
        <v>7073</v>
      </c>
      <c r="R2046">
        <v>410</v>
      </c>
      <c r="T2046" t="s">
        <v>665</v>
      </c>
    </row>
    <row r="2047" spans="1:20">
      <c r="A2047" t="s">
        <v>26</v>
      </c>
      <c r="C2047" t="s">
        <v>20</v>
      </c>
      <c r="D2047" t="s">
        <v>21</v>
      </c>
      <c r="E2047" t="s">
        <v>5</v>
      </c>
      <c r="G2047" t="s">
        <v>22</v>
      </c>
      <c r="H2047">
        <v>2094891</v>
      </c>
      <c r="I2047">
        <v>2095319</v>
      </c>
      <c r="J2047" t="s">
        <v>23</v>
      </c>
      <c r="K2047" t="s">
        <v>7077</v>
      </c>
      <c r="L2047" t="s">
        <v>7077</v>
      </c>
      <c r="N2047" t="s">
        <v>36</v>
      </c>
      <c r="Q2047" t="s">
        <v>7075</v>
      </c>
      <c r="R2047">
        <v>429</v>
      </c>
      <c r="S2047">
        <v>142</v>
      </c>
    </row>
    <row r="2048" spans="1:20">
      <c r="A2048" t="s">
        <v>26</v>
      </c>
      <c r="C2048" t="s">
        <v>20</v>
      </c>
      <c r="D2048" t="s">
        <v>21</v>
      </c>
      <c r="E2048" t="s">
        <v>5</v>
      </c>
      <c r="G2048" t="s">
        <v>22</v>
      </c>
      <c r="H2048">
        <v>2095394</v>
      </c>
      <c r="I2048">
        <v>2095915</v>
      </c>
      <c r="J2048" t="s">
        <v>23</v>
      </c>
      <c r="K2048" t="s">
        <v>7080</v>
      </c>
      <c r="L2048" t="s">
        <v>7080</v>
      </c>
      <c r="N2048" t="s">
        <v>36</v>
      </c>
      <c r="Q2048" t="s">
        <v>7078</v>
      </c>
      <c r="R2048">
        <v>522</v>
      </c>
      <c r="S2048">
        <v>173</v>
      </c>
    </row>
    <row r="2049" spans="1:20">
      <c r="A2049" t="s">
        <v>26</v>
      </c>
      <c r="C2049" t="s">
        <v>20</v>
      </c>
      <c r="D2049" t="s">
        <v>21</v>
      </c>
      <c r="E2049" t="s">
        <v>5</v>
      </c>
      <c r="G2049" t="s">
        <v>22</v>
      </c>
      <c r="H2049">
        <v>2096190</v>
      </c>
      <c r="I2049">
        <v>2096411</v>
      </c>
      <c r="J2049" t="s">
        <v>23</v>
      </c>
      <c r="K2049" t="s">
        <v>7083</v>
      </c>
      <c r="L2049" t="s">
        <v>7083</v>
      </c>
      <c r="N2049" t="s">
        <v>7084</v>
      </c>
      <c r="Q2049" t="s">
        <v>7081</v>
      </c>
      <c r="R2049">
        <v>222</v>
      </c>
      <c r="S2049">
        <v>73</v>
      </c>
    </row>
    <row r="2050" spans="1:20">
      <c r="A2050" t="s">
        <v>26</v>
      </c>
      <c r="C2050" t="s">
        <v>20</v>
      </c>
      <c r="D2050" t="s">
        <v>21</v>
      </c>
      <c r="E2050" t="s">
        <v>5</v>
      </c>
      <c r="G2050" t="s">
        <v>22</v>
      </c>
      <c r="H2050">
        <v>2096742</v>
      </c>
      <c r="I2050">
        <v>2097206</v>
      </c>
      <c r="J2050" t="s">
        <v>23</v>
      </c>
      <c r="K2050" t="s">
        <v>7087</v>
      </c>
      <c r="L2050" t="s">
        <v>7087</v>
      </c>
      <c r="N2050" t="s">
        <v>36</v>
      </c>
      <c r="Q2050" t="s">
        <v>7085</v>
      </c>
      <c r="R2050">
        <v>465</v>
      </c>
      <c r="S2050">
        <v>154</v>
      </c>
    </row>
    <row r="2051" spans="1:20">
      <c r="A2051" t="s">
        <v>26</v>
      </c>
      <c r="C2051" t="s">
        <v>20</v>
      </c>
      <c r="D2051" t="s">
        <v>21</v>
      </c>
      <c r="E2051" t="s">
        <v>5</v>
      </c>
      <c r="G2051" t="s">
        <v>22</v>
      </c>
      <c r="H2051">
        <v>2098421</v>
      </c>
      <c r="I2051">
        <v>2098795</v>
      </c>
      <c r="J2051" t="s">
        <v>23</v>
      </c>
      <c r="K2051" t="s">
        <v>7090</v>
      </c>
      <c r="L2051" t="s">
        <v>7090</v>
      </c>
      <c r="N2051" t="s">
        <v>36</v>
      </c>
      <c r="Q2051" t="s">
        <v>7088</v>
      </c>
      <c r="R2051">
        <v>375</v>
      </c>
      <c r="S2051">
        <v>124</v>
      </c>
    </row>
    <row r="2052" spans="1:20">
      <c r="A2052" t="s">
        <v>26</v>
      </c>
      <c r="C2052" t="s">
        <v>20</v>
      </c>
      <c r="D2052" t="s">
        <v>21</v>
      </c>
      <c r="E2052" t="s">
        <v>5</v>
      </c>
      <c r="G2052" t="s">
        <v>22</v>
      </c>
      <c r="H2052">
        <v>2099042</v>
      </c>
      <c r="I2052">
        <v>2099494</v>
      </c>
      <c r="J2052" t="s">
        <v>73</v>
      </c>
      <c r="K2052" t="s">
        <v>7093</v>
      </c>
      <c r="L2052" t="s">
        <v>7093</v>
      </c>
      <c r="N2052" t="s">
        <v>36</v>
      </c>
      <c r="Q2052" t="s">
        <v>7091</v>
      </c>
      <c r="R2052">
        <v>453</v>
      </c>
      <c r="S2052">
        <v>150</v>
      </c>
    </row>
    <row r="2053" spans="1:20">
      <c r="A2053" t="s">
        <v>26</v>
      </c>
      <c r="C2053" t="s">
        <v>20</v>
      </c>
      <c r="D2053" t="s">
        <v>21</v>
      </c>
      <c r="E2053" t="s">
        <v>5</v>
      </c>
      <c r="G2053" t="s">
        <v>22</v>
      </c>
      <c r="H2053">
        <v>2099499</v>
      </c>
      <c r="I2053">
        <v>2099718</v>
      </c>
      <c r="J2053" t="s">
        <v>23</v>
      </c>
      <c r="N2053" t="s">
        <v>36</v>
      </c>
      <c r="Q2053" t="s">
        <v>7094</v>
      </c>
      <c r="R2053">
        <v>220</v>
      </c>
      <c r="T2053" t="s">
        <v>665</v>
      </c>
    </row>
    <row r="2054" spans="1:20">
      <c r="A2054" t="s">
        <v>26</v>
      </c>
      <c r="C2054" t="s">
        <v>20</v>
      </c>
      <c r="D2054" t="s">
        <v>21</v>
      </c>
      <c r="E2054" t="s">
        <v>5</v>
      </c>
      <c r="G2054" t="s">
        <v>22</v>
      </c>
      <c r="H2054">
        <v>2099858</v>
      </c>
      <c r="I2054">
        <v>2100990</v>
      </c>
      <c r="J2054" t="s">
        <v>23</v>
      </c>
      <c r="N2054" t="s">
        <v>1135</v>
      </c>
      <c r="Q2054" t="s">
        <v>7095</v>
      </c>
      <c r="R2054">
        <v>1133</v>
      </c>
      <c r="T2054" t="s">
        <v>665</v>
      </c>
    </row>
    <row r="2055" spans="1:20">
      <c r="A2055" t="s">
        <v>26</v>
      </c>
      <c r="C2055" t="s">
        <v>20</v>
      </c>
      <c r="D2055" t="s">
        <v>21</v>
      </c>
      <c r="E2055" t="s">
        <v>5</v>
      </c>
      <c r="G2055" t="s">
        <v>22</v>
      </c>
      <c r="H2055">
        <v>2100980</v>
      </c>
      <c r="I2055">
        <v>2101162</v>
      </c>
      <c r="J2055" t="s">
        <v>23</v>
      </c>
      <c r="K2055" t="s">
        <v>7099</v>
      </c>
      <c r="L2055" t="s">
        <v>7099</v>
      </c>
      <c r="N2055" t="s">
        <v>36</v>
      </c>
      <c r="Q2055" t="s">
        <v>7097</v>
      </c>
      <c r="R2055">
        <v>183</v>
      </c>
      <c r="S2055">
        <v>60</v>
      </c>
    </row>
    <row r="2056" spans="1:20">
      <c r="A2056" t="s">
        <v>26</v>
      </c>
      <c r="C2056" t="s">
        <v>20</v>
      </c>
      <c r="D2056" t="s">
        <v>21</v>
      </c>
      <c r="E2056" t="s">
        <v>5</v>
      </c>
      <c r="G2056" t="s">
        <v>22</v>
      </c>
      <c r="H2056">
        <v>2101488</v>
      </c>
      <c r="I2056">
        <v>2102507</v>
      </c>
      <c r="J2056" t="s">
        <v>23</v>
      </c>
      <c r="N2056" t="s">
        <v>36</v>
      </c>
      <c r="Q2056" t="s">
        <v>7100</v>
      </c>
      <c r="R2056">
        <v>1020</v>
      </c>
      <c r="T2056" t="s">
        <v>665</v>
      </c>
    </row>
    <row r="2057" spans="1:20">
      <c r="A2057" t="s">
        <v>26</v>
      </c>
      <c r="C2057" t="s">
        <v>20</v>
      </c>
      <c r="D2057" t="s">
        <v>21</v>
      </c>
      <c r="E2057" t="s">
        <v>5</v>
      </c>
      <c r="G2057" t="s">
        <v>22</v>
      </c>
      <c r="H2057">
        <v>2102568</v>
      </c>
      <c r="I2057">
        <v>2102927</v>
      </c>
      <c r="J2057" t="s">
        <v>73</v>
      </c>
      <c r="K2057" t="s">
        <v>7104</v>
      </c>
      <c r="L2057" t="s">
        <v>7104</v>
      </c>
      <c r="N2057" t="s">
        <v>36</v>
      </c>
      <c r="Q2057" t="s">
        <v>7102</v>
      </c>
      <c r="R2057">
        <v>360</v>
      </c>
      <c r="S2057">
        <v>119</v>
      </c>
    </row>
    <row r="2058" spans="1:20">
      <c r="A2058" t="s">
        <v>26</v>
      </c>
      <c r="C2058" t="s">
        <v>20</v>
      </c>
      <c r="D2058" t="s">
        <v>21</v>
      </c>
      <c r="E2058" t="s">
        <v>5</v>
      </c>
      <c r="G2058" t="s">
        <v>22</v>
      </c>
      <c r="H2058">
        <v>2102933</v>
      </c>
      <c r="I2058">
        <v>2103400</v>
      </c>
      <c r="J2058" t="s">
        <v>73</v>
      </c>
      <c r="K2058" t="s">
        <v>7107</v>
      </c>
      <c r="L2058" t="s">
        <v>7107</v>
      </c>
      <c r="N2058" t="s">
        <v>935</v>
      </c>
      <c r="Q2058" t="s">
        <v>7105</v>
      </c>
      <c r="R2058">
        <v>468</v>
      </c>
      <c r="S2058">
        <v>155</v>
      </c>
    </row>
    <row r="2059" spans="1:20">
      <c r="A2059" t="s">
        <v>26</v>
      </c>
      <c r="C2059" t="s">
        <v>20</v>
      </c>
      <c r="D2059" t="s">
        <v>21</v>
      </c>
      <c r="E2059" t="s">
        <v>5</v>
      </c>
      <c r="G2059" t="s">
        <v>22</v>
      </c>
      <c r="H2059">
        <v>2103915</v>
      </c>
      <c r="I2059">
        <v>2104304</v>
      </c>
      <c r="J2059" t="s">
        <v>73</v>
      </c>
      <c r="K2059" t="s">
        <v>7110</v>
      </c>
      <c r="L2059" t="s">
        <v>7110</v>
      </c>
      <c r="N2059" t="s">
        <v>36</v>
      </c>
      <c r="Q2059" t="s">
        <v>7108</v>
      </c>
      <c r="R2059">
        <v>390</v>
      </c>
      <c r="S2059">
        <v>129</v>
      </c>
    </row>
    <row r="2060" spans="1:20">
      <c r="A2060" t="s">
        <v>26</v>
      </c>
      <c r="C2060" t="s">
        <v>20</v>
      </c>
      <c r="D2060" t="s">
        <v>21</v>
      </c>
      <c r="E2060" t="s">
        <v>5</v>
      </c>
      <c r="G2060" t="s">
        <v>22</v>
      </c>
      <c r="H2060">
        <v>2104518</v>
      </c>
      <c r="I2060">
        <v>2104970</v>
      </c>
      <c r="J2060" t="s">
        <v>73</v>
      </c>
      <c r="N2060" t="s">
        <v>2001</v>
      </c>
      <c r="Q2060" t="s">
        <v>7111</v>
      </c>
      <c r="R2060">
        <v>453</v>
      </c>
      <c r="T2060" t="s">
        <v>665</v>
      </c>
    </row>
    <row r="2061" spans="1:20">
      <c r="A2061" t="s">
        <v>26</v>
      </c>
      <c r="C2061" t="s">
        <v>20</v>
      </c>
      <c r="D2061" t="s">
        <v>21</v>
      </c>
      <c r="E2061" t="s">
        <v>5</v>
      </c>
      <c r="G2061" t="s">
        <v>22</v>
      </c>
      <c r="H2061">
        <v>2105076</v>
      </c>
      <c r="I2061">
        <v>2105654</v>
      </c>
      <c r="J2061" t="s">
        <v>73</v>
      </c>
      <c r="K2061" t="s">
        <v>7115</v>
      </c>
      <c r="L2061" t="s">
        <v>7115</v>
      </c>
      <c r="N2061" t="s">
        <v>7116</v>
      </c>
      <c r="Q2061" t="s">
        <v>7113</v>
      </c>
      <c r="R2061">
        <v>579</v>
      </c>
      <c r="S2061">
        <v>192</v>
      </c>
    </row>
    <row r="2062" spans="1:20">
      <c r="A2062" t="s">
        <v>26</v>
      </c>
      <c r="C2062" t="s">
        <v>20</v>
      </c>
      <c r="D2062" t="s">
        <v>21</v>
      </c>
      <c r="E2062" t="s">
        <v>5</v>
      </c>
      <c r="G2062" t="s">
        <v>22</v>
      </c>
      <c r="H2062">
        <v>2105709</v>
      </c>
      <c r="I2062">
        <v>2106167</v>
      </c>
      <c r="J2062" t="s">
        <v>73</v>
      </c>
      <c r="K2062" t="s">
        <v>7119</v>
      </c>
      <c r="L2062" t="s">
        <v>7119</v>
      </c>
      <c r="N2062" t="s">
        <v>36</v>
      </c>
      <c r="Q2062" t="s">
        <v>7117</v>
      </c>
      <c r="R2062">
        <v>459</v>
      </c>
      <c r="S2062">
        <v>152</v>
      </c>
    </row>
    <row r="2063" spans="1:20">
      <c r="A2063" t="s">
        <v>26</v>
      </c>
      <c r="C2063" t="s">
        <v>20</v>
      </c>
      <c r="D2063" t="s">
        <v>21</v>
      </c>
      <c r="E2063" t="s">
        <v>5</v>
      </c>
      <c r="G2063" t="s">
        <v>22</v>
      </c>
      <c r="H2063">
        <v>2106182</v>
      </c>
      <c r="I2063">
        <v>2107981</v>
      </c>
      <c r="J2063" t="s">
        <v>73</v>
      </c>
      <c r="K2063" t="s">
        <v>7122</v>
      </c>
      <c r="L2063" t="s">
        <v>7122</v>
      </c>
      <c r="N2063" t="s">
        <v>36</v>
      </c>
      <c r="Q2063" t="s">
        <v>7120</v>
      </c>
      <c r="R2063">
        <v>1800</v>
      </c>
      <c r="S2063">
        <v>599</v>
      </c>
    </row>
    <row r="2064" spans="1:20">
      <c r="A2064" t="s">
        <v>26</v>
      </c>
      <c r="C2064" t="s">
        <v>20</v>
      </c>
      <c r="D2064" t="s">
        <v>21</v>
      </c>
      <c r="E2064" t="s">
        <v>5</v>
      </c>
      <c r="G2064" t="s">
        <v>22</v>
      </c>
      <c r="H2064">
        <v>2108017</v>
      </c>
      <c r="I2064">
        <v>2108550</v>
      </c>
      <c r="J2064" t="s">
        <v>73</v>
      </c>
      <c r="K2064" t="s">
        <v>7125</v>
      </c>
      <c r="L2064" t="s">
        <v>7125</v>
      </c>
      <c r="N2064" t="s">
        <v>36</v>
      </c>
      <c r="Q2064" t="s">
        <v>7123</v>
      </c>
      <c r="R2064">
        <v>534</v>
      </c>
      <c r="S2064">
        <v>177</v>
      </c>
    </row>
    <row r="2065" spans="1:20">
      <c r="A2065" t="s">
        <v>26</v>
      </c>
      <c r="C2065" t="s">
        <v>20</v>
      </c>
      <c r="D2065" t="s">
        <v>21</v>
      </c>
      <c r="E2065" t="s">
        <v>5</v>
      </c>
      <c r="G2065" t="s">
        <v>22</v>
      </c>
      <c r="H2065">
        <v>2108713</v>
      </c>
      <c r="I2065">
        <v>2109693</v>
      </c>
      <c r="J2065" t="s">
        <v>23</v>
      </c>
      <c r="K2065" t="s">
        <v>7128</v>
      </c>
      <c r="L2065" t="s">
        <v>7128</v>
      </c>
      <c r="N2065" t="s">
        <v>7129</v>
      </c>
      <c r="Q2065" t="s">
        <v>7126</v>
      </c>
      <c r="R2065">
        <v>981</v>
      </c>
      <c r="S2065">
        <v>326</v>
      </c>
    </row>
    <row r="2066" spans="1:20">
      <c r="A2066" t="s">
        <v>26</v>
      </c>
      <c r="C2066" t="s">
        <v>20</v>
      </c>
      <c r="D2066" t="s">
        <v>21</v>
      </c>
      <c r="E2066" t="s">
        <v>5</v>
      </c>
      <c r="G2066" t="s">
        <v>22</v>
      </c>
      <c r="H2066">
        <v>2109827</v>
      </c>
      <c r="I2066">
        <v>2110147</v>
      </c>
      <c r="J2066" t="s">
        <v>73</v>
      </c>
      <c r="K2066" t="s">
        <v>7132</v>
      </c>
      <c r="L2066" t="s">
        <v>7132</v>
      </c>
      <c r="N2066" t="s">
        <v>36</v>
      </c>
      <c r="Q2066" t="s">
        <v>7130</v>
      </c>
      <c r="R2066">
        <v>321</v>
      </c>
      <c r="S2066">
        <v>106</v>
      </c>
    </row>
    <row r="2067" spans="1:20">
      <c r="A2067" t="s">
        <v>26</v>
      </c>
      <c r="C2067" t="s">
        <v>20</v>
      </c>
      <c r="D2067" t="s">
        <v>21</v>
      </c>
      <c r="E2067" t="s">
        <v>5</v>
      </c>
      <c r="G2067" t="s">
        <v>22</v>
      </c>
      <c r="H2067">
        <v>2110171</v>
      </c>
      <c r="I2067">
        <v>2110734</v>
      </c>
      <c r="J2067" t="s">
        <v>73</v>
      </c>
      <c r="N2067" t="s">
        <v>36</v>
      </c>
      <c r="Q2067" t="s">
        <v>7133</v>
      </c>
      <c r="R2067">
        <v>564</v>
      </c>
      <c r="T2067" t="s">
        <v>665</v>
      </c>
    </row>
    <row r="2068" spans="1:20">
      <c r="A2068" t="s">
        <v>26</v>
      </c>
      <c r="C2068" t="s">
        <v>20</v>
      </c>
      <c r="D2068" t="s">
        <v>21</v>
      </c>
      <c r="E2068" t="s">
        <v>5</v>
      </c>
      <c r="G2068" t="s">
        <v>22</v>
      </c>
      <c r="H2068">
        <v>2111005</v>
      </c>
      <c r="I2068">
        <v>2111241</v>
      </c>
      <c r="J2068" t="s">
        <v>73</v>
      </c>
      <c r="K2068" t="s">
        <v>7137</v>
      </c>
      <c r="L2068" t="s">
        <v>7137</v>
      </c>
      <c r="N2068" t="s">
        <v>36</v>
      </c>
      <c r="Q2068" t="s">
        <v>7135</v>
      </c>
      <c r="R2068">
        <v>237</v>
      </c>
      <c r="S2068">
        <v>78</v>
      </c>
    </row>
    <row r="2069" spans="1:20">
      <c r="A2069" t="s">
        <v>26</v>
      </c>
      <c r="C2069" t="s">
        <v>20</v>
      </c>
      <c r="D2069" t="s">
        <v>21</v>
      </c>
      <c r="E2069" t="s">
        <v>5</v>
      </c>
      <c r="G2069" t="s">
        <v>22</v>
      </c>
      <c r="H2069">
        <v>2111469</v>
      </c>
      <c r="I2069">
        <v>2113153</v>
      </c>
      <c r="J2069" t="s">
        <v>23</v>
      </c>
      <c r="N2069" t="s">
        <v>7140</v>
      </c>
      <c r="Q2069" t="s">
        <v>7138</v>
      </c>
      <c r="R2069">
        <v>1685</v>
      </c>
      <c r="T2069" t="s">
        <v>665</v>
      </c>
    </row>
    <row r="2070" spans="1:20">
      <c r="A2070" t="s">
        <v>26</v>
      </c>
      <c r="C2070" t="s">
        <v>20</v>
      </c>
      <c r="D2070" t="s">
        <v>21</v>
      </c>
      <c r="E2070" t="s">
        <v>5</v>
      </c>
      <c r="G2070" t="s">
        <v>22</v>
      </c>
      <c r="H2070">
        <v>2113159</v>
      </c>
      <c r="I2070">
        <v>2113749</v>
      </c>
      <c r="J2070" t="s">
        <v>23</v>
      </c>
      <c r="K2070" t="s">
        <v>7143</v>
      </c>
      <c r="L2070" t="s">
        <v>7143</v>
      </c>
      <c r="N2070" t="s">
        <v>36</v>
      </c>
      <c r="Q2070" t="s">
        <v>7141</v>
      </c>
      <c r="R2070">
        <v>591</v>
      </c>
      <c r="S2070">
        <v>196</v>
      </c>
    </row>
    <row r="2071" spans="1:20">
      <c r="A2071" t="s">
        <v>26</v>
      </c>
      <c r="C2071" t="s">
        <v>20</v>
      </c>
      <c r="D2071" t="s">
        <v>21</v>
      </c>
      <c r="E2071" t="s">
        <v>5</v>
      </c>
      <c r="G2071" t="s">
        <v>22</v>
      </c>
      <c r="H2071">
        <v>2113790</v>
      </c>
      <c r="I2071">
        <v>2114224</v>
      </c>
      <c r="J2071" t="s">
        <v>73</v>
      </c>
      <c r="K2071" t="s">
        <v>7146</v>
      </c>
      <c r="L2071" t="s">
        <v>7146</v>
      </c>
      <c r="N2071" t="s">
        <v>7147</v>
      </c>
      <c r="Q2071" t="s">
        <v>7144</v>
      </c>
      <c r="R2071">
        <v>435</v>
      </c>
      <c r="S2071">
        <v>144</v>
      </c>
    </row>
    <row r="2072" spans="1:20">
      <c r="A2072" t="s">
        <v>26</v>
      </c>
      <c r="C2072" t="s">
        <v>20</v>
      </c>
      <c r="D2072" t="s">
        <v>21</v>
      </c>
      <c r="E2072" t="s">
        <v>5</v>
      </c>
      <c r="G2072" t="s">
        <v>22</v>
      </c>
      <c r="H2072">
        <v>2114226</v>
      </c>
      <c r="I2072">
        <v>2114759</v>
      </c>
      <c r="J2072" t="s">
        <v>73</v>
      </c>
      <c r="K2072" t="s">
        <v>7150</v>
      </c>
      <c r="L2072" t="s">
        <v>7150</v>
      </c>
      <c r="N2072" t="s">
        <v>7151</v>
      </c>
      <c r="Q2072" t="s">
        <v>7148</v>
      </c>
      <c r="R2072">
        <v>534</v>
      </c>
      <c r="S2072">
        <v>177</v>
      </c>
    </row>
    <row r="2073" spans="1:20">
      <c r="A2073" t="s">
        <v>26</v>
      </c>
      <c r="C2073" t="s">
        <v>20</v>
      </c>
      <c r="D2073" t="s">
        <v>21</v>
      </c>
      <c r="E2073" t="s">
        <v>5</v>
      </c>
      <c r="G2073" t="s">
        <v>22</v>
      </c>
      <c r="H2073">
        <v>2114888</v>
      </c>
      <c r="I2073">
        <v>2115313</v>
      </c>
      <c r="J2073" t="s">
        <v>23</v>
      </c>
      <c r="K2073" t="s">
        <v>7154</v>
      </c>
      <c r="L2073" t="s">
        <v>7154</v>
      </c>
      <c r="N2073" t="s">
        <v>900</v>
      </c>
      <c r="Q2073" t="s">
        <v>7152</v>
      </c>
      <c r="R2073">
        <v>426</v>
      </c>
      <c r="S2073">
        <v>141</v>
      </c>
    </row>
    <row r="2074" spans="1:20">
      <c r="A2074" t="s">
        <v>26</v>
      </c>
      <c r="C2074" t="s">
        <v>20</v>
      </c>
      <c r="D2074" t="s">
        <v>21</v>
      </c>
      <c r="E2074" t="s">
        <v>5</v>
      </c>
      <c r="G2074" t="s">
        <v>22</v>
      </c>
      <c r="H2074">
        <v>2115364</v>
      </c>
      <c r="I2074">
        <v>2115927</v>
      </c>
      <c r="J2074" t="s">
        <v>73</v>
      </c>
      <c r="K2074" t="s">
        <v>7157</v>
      </c>
      <c r="L2074" t="s">
        <v>7157</v>
      </c>
      <c r="N2074" t="s">
        <v>36</v>
      </c>
      <c r="Q2074" t="s">
        <v>7155</v>
      </c>
      <c r="R2074">
        <v>564</v>
      </c>
      <c r="S2074">
        <v>187</v>
      </c>
    </row>
    <row r="2075" spans="1:20">
      <c r="A2075" t="s">
        <v>26</v>
      </c>
      <c r="C2075" t="s">
        <v>20</v>
      </c>
      <c r="D2075" t="s">
        <v>21</v>
      </c>
      <c r="E2075" t="s">
        <v>5</v>
      </c>
      <c r="G2075" t="s">
        <v>22</v>
      </c>
      <c r="H2075">
        <v>2115937</v>
      </c>
      <c r="I2075">
        <v>2116692</v>
      </c>
      <c r="J2075" t="s">
        <v>73</v>
      </c>
      <c r="K2075" t="s">
        <v>7160</v>
      </c>
      <c r="L2075" t="s">
        <v>7160</v>
      </c>
      <c r="N2075" t="s">
        <v>36</v>
      </c>
      <c r="Q2075" t="s">
        <v>7158</v>
      </c>
      <c r="R2075">
        <v>756</v>
      </c>
      <c r="S2075">
        <v>251</v>
      </c>
    </row>
    <row r="2076" spans="1:20">
      <c r="A2076" t="s">
        <v>26</v>
      </c>
      <c r="C2076" t="s">
        <v>20</v>
      </c>
      <c r="D2076" t="s">
        <v>21</v>
      </c>
      <c r="E2076" t="s">
        <v>5</v>
      </c>
      <c r="G2076" t="s">
        <v>22</v>
      </c>
      <c r="H2076">
        <v>2116770</v>
      </c>
      <c r="I2076">
        <v>2117351</v>
      </c>
      <c r="J2076" t="s">
        <v>73</v>
      </c>
      <c r="K2076" t="s">
        <v>7163</v>
      </c>
      <c r="L2076" t="s">
        <v>7163</v>
      </c>
      <c r="N2076" t="s">
        <v>7164</v>
      </c>
      <c r="Q2076" t="s">
        <v>7161</v>
      </c>
      <c r="R2076">
        <v>582</v>
      </c>
      <c r="S2076">
        <v>193</v>
      </c>
    </row>
    <row r="2077" spans="1:20">
      <c r="A2077" t="s">
        <v>26</v>
      </c>
      <c r="C2077" t="s">
        <v>20</v>
      </c>
      <c r="D2077" t="s">
        <v>21</v>
      </c>
      <c r="E2077" t="s">
        <v>5</v>
      </c>
      <c r="G2077" t="s">
        <v>22</v>
      </c>
      <c r="H2077">
        <v>2117450</v>
      </c>
      <c r="I2077">
        <v>2117701</v>
      </c>
      <c r="J2077" t="s">
        <v>73</v>
      </c>
      <c r="K2077" t="s">
        <v>7167</v>
      </c>
      <c r="L2077" t="s">
        <v>7167</v>
      </c>
      <c r="N2077" t="s">
        <v>36</v>
      </c>
      <c r="Q2077" t="s">
        <v>7165</v>
      </c>
      <c r="R2077">
        <v>252</v>
      </c>
      <c r="S2077">
        <v>83</v>
      </c>
    </row>
    <row r="2078" spans="1:20">
      <c r="A2078" t="s">
        <v>26</v>
      </c>
      <c r="C2078" t="s">
        <v>20</v>
      </c>
      <c r="D2078" t="s">
        <v>21</v>
      </c>
      <c r="E2078" t="s">
        <v>5</v>
      </c>
      <c r="G2078" t="s">
        <v>22</v>
      </c>
      <c r="H2078">
        <v>2117794</v>
      </c>
      <c r="I2078">
        <v>2119062</v>
      </c>
      <c r="J2078" t="s">
        <v>73</v>
      </c>
      <c r="K2078" t="s">
        <v>7170</v>
      </c>
      <c r="L2078" t="s">
        <v>7170</v>
      </c>
      <c r="N2078" t="s">
        <v>7171</v>
      </c>
      <c r="Q2078" t="s">
        <v>7168</v>
      </c>
      <c r="R2078">
        <v>1269</v>
      </c>
      <c r="S2078">
        <v>422</v>
      </c>
    </row>
    <row r="2079" spans="1:20">
      <c r="A2079" t="s">
        <v>26</v>
      </c>
      <c r="C2079" t="s">
        <v>20</v>
      </c>
      <c r="D2079" t="s">
        <v>21</v>
      </c>
      <c r="E2079" t="s">
        <v>5</v>
      </c>
      <c r="G2079" t="s">
        <v>22</v>
      </c>
      <c r="H2079">
        <v>2119247</v>
      </c>
      <c r="I2079">
        <v>2120239</v>
      </c>
      <c r="J2079" t="s">
        <v>23</v>
      </c>
      <c r="K2079" t="s">
        <v>7174</v>
      </c>
      <c r="L2079" t="s">
        <v>7174</v>
      </c>
      <c r="N2079" t="s">
        <v>2329</v>
      </c>
      <c r="Q2079" t="s">
        <v>7172</v>
      </c>
      <c r="R2079">
        <v>993</v>
      </c>
      <c r="S2079">
        <v>330</v>
      </c>
    </row>
    <row r="2080" spans="1:20">
      <c r="A2080" t="s">
        <v>26</v>
      </c>
      <c r="C2080" t="s">
        <v>20</v>
      </c>
      <c r="D2080" t="s">
        <v>21</v>
      </c>
      <c r="E2080" t="s">
        <v>5</v>
      </c>
      <c r="G2080" t="s">
        <v>22</v>
      </c>
      <c r="H2080">
        <v>2120256</v>
      </c>
      <c r="I2080">
        <v>2120894</v>
      </c>
      <c r="J2080" t="s">
        <v>23</v>
      </c>
      <c r="K2080" t="s">
        <v>7177</v>
      </c>
      <c r="L2080" t="s">
        <v>7177</v>
      </c>
      <c r="N2080" t="s">
        <v>4955</v>
      </c>
      <c r="Q2080" t="s">
        <v>7175</v>
      </c>
      <c r="R2080">
        <v>639</v>
      </c>
      <c r="S2080">
        <v>212</v>
      </c>
    </row>
    <row r="2081" spans="1:19">
      <c r="A2081" t="s">
        <v>26</v>
      </c>
      <c r="C2081" t="s">
        <v>20</v>
      </c>
      <c r="D2081" t="s">
        <v>21</v>
      </c>
      <c r="E2081" t="s">
        <v>5</v>
      </c>
      <c r="G2081" t="s">
        <v>22</v>
      </c>
      <c r="H2081">
        <v>2120936</v>
      </c>
      <c r="I2081">
        <v>2121559</v>
      </c>
      <c r="J2081" t="s">
        <v>73</v>
      </c>
      <c r="K2081" t="s">
        <v>7180</v>
      </c>
      <c r="L2081" t="s">
        <v>7180</v>
      </c>
      <c r="N2081" t="s">
        <v>3409</v>
      </c>
      <c r="Q2081" t="s">
        <v>7178</v>
      </c>
      <c r="R2081">
        <v>624</v>
      </c>
      <c r="S2081">
        <v>207</v>
      </c>
    </row>
    <row r="2082" spans="1:19">
      <c r="A2082" t="s">
        <v>26</v>
      </c>
      <c r="C2082" t="s">
        <v>20</v>
      </c>
      <c r="D2082" t="s">
        <v>21</v>
      </c>
      <c r="E2082" t="s">
        <v>5</v>
      </c>
      <c r="G2082" t="s">
        <v>22</v>
      </c>
      <c r="H2082">
        <v>2121575</v>
      </c>
      <c r="I2082">
        <v>2122060</v>
      </c>
      <c r="J2082" t="s">
        <v>73</v>
      </c>
      <c r="K2082" t="s">
        <v>7183</v>
      </c>
      <c r="L2082" t="s">
        <v>7183</v>
      </c>
      <c r="N2082" t="s">
        <v>7184</v>
      </c>
      <c r="Q2082" t="s">
        <v>7181</v>
      </c>
      <c r="R2082">
        <v>486</v>
      </c>
      <c r="S2082">
        <v>161</v>
      </c>
    </row>
    <row r="2083" spans="1:19">
      <c r="A2083" t="s">
        <v>26</v>
      </c>
      <c r="C2083" t="s">
        <v>20</v>
      </c>
      <c r="D2083" t="s">
        <v>21</v>
      </c>
      <c r="E2083" t="s">
        <v>5</v>
      </c>
      <c r="G2083" t="s">
        <v>22</v>
      </c>
      <c r="H2083">
        <v>2122057</v>
      </c>
      <c r="I2083">
        <v>2122851</v>
      </c>
      <c r="J2083" t="s">
        <v>73</v>
      </c>
      <c r="K2083" t="s">
        <v>7187</v>
      </c>
      <c r="L2083" t="s">
        <v>7187</v>
      </c>
      <c r="N2083" t="s">
        <v>7188</v>
      </c>
      <c r="Q2083" t="s">
        <v>7185</v>
      </c>
      <c r="R2083">
        <v>795</v>
      </c>
      <c r="S2083">
        <v>264</v>
      </c>
    </row>
    <row r="2084" spans="1:19">
      <c r="A2084" t="s">
        <v>26</v>
      </c>
      <c r="C2084" t="s">
        <v>20</v>
      </c>
      <c r="D2084" t="s">
        <v>21</v>
      </c>
      <c r="E2084" t="s">
        <v>5</v>
      </c>
      <c r="G2084" t="s">
        <v>22</v>
      </c>
      <c r="H2084">
        <v>2122951</v>
      </c>
      <c r="I2084">
        <v>2123559</v>
      </c>
      <c r="J2084" t="s">
        <v>73</v>
      </c>
      <c r="K2084" t="s">
        <v>7191</v>
      </c>
      <c r="L2084" t="s">
        <v>7191</v>
      </c>
      <c r="N2084" t="s">
        <v>36</v>
      </c>
      <c r="Q2084" t="s">
        <v>7189</v>
      </c>
      <c r="R2084">
        <v>609</v>
      </c>
      <c r="S2084">
        <v>202</v>
      </c>
    </row>
    <row r="2085" spans="1:19">
      <c r="A2085" t="s">
        <v>26</v>
      </c>
      <c r="C2085" t="s">
        <v>20</v>
      </c>
      <c r="D2085" t="s">
        <v>21</v>
      </c>
      <c r="E2085" t="s">
        <v>5</v>
      </c>
      <c r="G2085" t="s">
        <v>22</v>
      </c>
      <c r="H2085">
        <v>2123822</v>
      </c>
      <c r="I2085">
        <v>2124592</v>
      </c>
      <c r="J2085" t="s">
        <v>73</v>
      </c>
      <c r="K2085" t="s">
        <v>7194</v>
      </c>
      <c r="L2085" t="s">
        <v>7194</v>
      </c>
      <c r="N2085" t="s">
        <v>36</v>
      </c>
      <c r="Q2085" t="s">
        <v>7192</v>
      </c>
      <c r="R2085">
        <v>771</v>
      </c>
      <c r="S2085">
        <v>256</v>
      </c>
    </row>
    <row r="2086" spans="1:19">
      <c r="A2086" t="s">
        <v>26</v>
      </c>
      <c r="C2086" t="s">
        <v>20</v>
      </c>
      <c r="D2086" t="s">
        <v>21</v>
      </c>
      <c r="E2086" t="s">
        <v>5</v>
      </c>
      <c r="G2086" t="s">
        <v>22</v>
      </c>
      <c r="H2086">
        <v>2124632</v>
      </c>
      <c r="I2086">
        <v>2125066</v>
      </c>
      <c r="J2086" t="s">
        <v>73</v>
      </c>
      <c r="K2086" t="s">
        <v>7197</v>
      </c>
      <c r="L2086" t="s">
        <v>7197</v>
      </c>
      <c r="N2086" t="s">
        <v>36</v>
      </c>
      <c r="Q2086" t="s">
        <v>7195</v>
      </c>
      <c r="R2086">
        <v>435</v>
      </c>
      <c r="S2086">
        <v>144</v>
      </c>
    </row>
    <row r="2087" spans="1:19">
      <c r="A2087" t="s">
        <v>26</v>
      </c>
      <c r="C2087" t="s">
        <v>20</v>
      </c>
      <c r="D2087" t="s">
        <v>21</v>
      </c>
      <c r="E2087" t="s">
        <v>5</v>
      </c>
      <c r="G2087" t="s">
        <v>22</v>
      </c>
      <c r="H2087">
        <v>2125148</v>
      </c>
      <c r="I2087">
        <v>2126824</v>
      </c>
      <c r="J2087" t="s">
        <v>73</v>
      </c>
      <c r="K2087" t="s">
        <v>7200</v>
      </c>
      <c r="L2087" t="s">
        <v>7200</v>
      </c>
      <c r="N2087" t="s">
        <v>7201</v>
      </c>
      <c r="Q2087" t="s">
        <v>7198</v>
      </c>
      <c r="R2087">
        <v>1677</v>
      </c>
      <c r="S2087">
        <v>558</v>
      </c>
    </row>
    <row r="2088" spans="1:19">
      <c r="A2088" t="s">
        <v>26</v>
      </c>
      <c r="C2088" t="s">
        <v>20</v>
      </c>
      <c r="D2088" t="s">
        <v>21</v>
      </c>
      <c r="E2088" t="s">
        <v>5</v>
      </c>
      <c r="G2088" t="s">
        <v>22</v>
      </c>
      <c r="H2088">
        <v>2127086</v>
      </c>
      <c r="I2088">
        <v>2128216</v>
      </c>
      <c r="J2088" t="s">
        <v>73</v>
      </c>
      <c r="K2088" t="s">
        <v>7204</v>
      </c>
      <c r="L2088" t="s">
        <v>7204</v>
      </c>
      <c r="N2088" t="s">
        <v>7205</v>
      </c>
      <c r="Q2088" t="s">
        <v>7202</v>
      </c>
      <c r="R2088">
        <v>1131</v>
      </c>
      <c r="S2088">
        <v>376</v>
      </c>
    </row>
    <row r="2089" spans="1:19">
      <c r="A2089" t="s">
        <v>26</v>
      </c>
      <c r="C2089" t="s">
        <v>20</v>
      </c>
      <c r="D2089" t="s">
        <v>21</v>
      </c>
      <c r="E2089" t="s">
        <v>5</v>
      </c>
      <c r="G2089" t="s">
        <v>22</v>
      </c>
      <c r="H2089">
        <v>2128285</v>
      </c>
      <c r="I2089">
        <v>2128893</v>
      </c>
      <c r="J2089" t="s">
        <v>73</v>
      </c>
      <c r="K2089" t="s">
        <v>7208</v>
      </c>
      <c r="L2089" t="s">
        <v>7208</v>
      </c>
      <c r="N2089" t="s">
        <v>36</v>
      </c>
      <c r="Q2089" t="s">
        <v>7206</v>
      </c>
      <c r="R2089">
        <v>609</v>
      </c>
      <c r="S2089">
        <v>202</v>
      </c>
    </row>
    <row r="2090" spans="1:19">
      <c r="A2090" t="s">
        <v>26</v>
      </c>
      <c r="C2090" t="s">
        <v>20</v>
      </c>
      <c r="D2090" t="s">
        <v>21</v>
      </c>
      <c r="E2090" t="s">
        <v>5</v>
      </c>
      <c r="G2090" t="s">
        <v>22</v>
      </c>
      <c r="H2090">
        <v>2128905</v>
      </c>
      <c r="I2090">
        <v>2129387</v>
      </c>
      <c r="J2090" t="s">
        <v>73</v>
      </c>
      <c r="K2090" t="s">
        <v>7211</v>
      </c>
      <c r="L2090" t="s">
        <v>7211</v>
      </c>
      <c r="N2090" t="s">
        <v>7212</v>
      </c>
      <c r="Q2090" t="s">
        <v>7209</v>
      </c>
      <c r="R2090">
        <v>483</v>
      </c>
      <c r="S2090">
        <v>160</v>
      </c>
    </row>
    <row r="2091" spans="1:19">
      <c r="A2091" t="s">
        <v>26</v>
      </c>
      <c r="C2091" t="s">
        <v>20</v>
      </c>
      <c r="D2091" t="s">
        <v>21</v>
      </c>
      <c r="E2091" t="s">
        <v>5</v>
      </c>
      <c r="G2091" t="s">
        <v>22</v>
      </c>
      <c r="H2091">
        <v>2129672</v>
      </c>
      <c r="I2091">
        <v>2130577</v>
      </c>
      <c r="J2091" t="s">
        <v>23</v>
      </c>
      <c r="K2091" t="s">
        <v>7215</v>
      </c>
      <c r="L2091" t="s">
        <v>7215</v>
      </c>
      <c r="N2091" t="s">
        <v>7216</v>
      </c>
      <c r="Q2091" t="s">
        <v>7213</v>
      </c>
      <c r="R2091">
        <v>906</v>
      </c>
      <c r="S2091">
        <v>301</v>
      </c>
    </row>
    <row r="2092" spans="1:19">
      <c r="A2092" t="s">
        <v>26</v>
      </c>
      <c r="C2092" t="s">
        <v>20</v>
      </c>
      <c r="D2092" t="s">
        <v>21</v>
      </c>
      <c r="E2092" t="s">
        <v>5</v>
      </c>
      <c r="G2092" t="s">
        <v>22</v>
      </c>
      <c r="H2092">
        <v>2130802</v>
      </c>
      <c r="I2092">
        <v>2131944</v>
      </c>
      <c r="J2092" t="s">
        <v>23</v>
      </c>
      <c r="K2092" t="s">
        <v>7219</v>
      </c>
      <c r="L2092" t="s">
        <v>7219</v>
      </c>
      <c r="N2092" t="s">
        <v>7220</v>
      </c>
      <c r="Q2092" t="s">
        <v>7217</v>
      </c>
      <c r="R2092">
        <v>1143</v>
      </c>
      <c r="S2092">
        <v>380</v>
      </c>
    </row>
    <row r="2093" spans="1:19">
      <c r="A2093" t="s">
        <v>26</v>
      </c>
      <c r="C2093" t="s">
        <v>20</v>
      </c>
      <c r="D2093" t="s">
        <v>21</v>
      </c>
      <c r="E2093" t="s">
        <v>5</v>
      </c>
      <c r="G2093" t="s">
        <v>22</v>
      </c>
      <c r="H2093">
        <v>2132166</v>
      </c>
      <c r="I2093">
        <v>2132366</v>
      </c>
      <c r="J2093" t="s">
        <v>23</v>
      </c>
      <c r="K2093" t="s">
        <v>7223</v>
      </c>
      <c r="L2093" t="s">
        <v>7223</v>
      </c>
      <c r="N2093" t="s">
        <v>7224</v>
      </c>
      <c r="Q2093" t="s">
        <v>7221</v>
      </c>
      <c r="R2093">
        <v>201</v>
      </c>
      <c r="S2093">
        <v>66</v>
      </c>
    </row>
    <row r="2094" spans="1:19">
      <c r="A2094" t="s">
        <v>26</v>
      </c>
      <c r="C2094" t="s">
        <v>20</v>
      </c>
      <c r="D2094" t="s">
        <v>21</v>
      </c>
      <c r="E2094" t="s">
        <v>5</v>
      </c>
      <c r="G2094" t="s">
        <v>22</v>
      </c>
      <c r="H2094">
        <v>2132418</v>
      </c>
      <c r="I2094">
        <v>2132600</v>
      </c>
      <c r="J2094" t="s">
        <v>73</v>
      </c>
      <c r="K2094" t="s">
        <v>7227</v>
      </c>
      <c r="L2094" t="s">
        <v>7227</v>
      </c>
      <c r="N2094" t="s">
        <v>36</v>
      </c>
      <c r="Q2094" t="s">
        <v>7225</v>
      </c>
      <c r="R2094">
        <v>183</v>
      </c>
      <c r="S2094">
        <v>60</v>
      </c>
    </row>
    <row r="2095" spans="1:19">
      <c r="A2095" t="s">
        <v>26</v>
      </c>
      <c r="C2095" t="s">
        <v>20</v>
      </c>
      <c r="D2095" t="s">
        <v>21</v>
      </c>
      <c r="E2095" t="s">
        <v>5</v>
      </c>
      <c r="G2095" t="s">
        <v>22</v>
      </c>
      <c r="H2095">
        <v>2132762</v>
      </c>
      <c r="I2095">
        <v>2133019</v>
      </c>
      <c r="J2095" t="s">
        <v>23</v>
      </c>
      <c r="K2095" t="s">
        <v>7230</v>
      </c>
      <c r="L2095" t="s">
        <v>7230</v>
      </c>
      <c r="N2095" t="s">
        <v>36</v>
      </c>
      <c r="Q2095" t="s">
        <v>7228</v>
      </c>
      <c r="R2095">
        <v>258</v>
      </c>
      <c r="S2095">
        <v>85</v>
      </c>
    </row>
    <row r="2096" spans="1:19">
      <c r="A2096" t="s">
        <v>26</v>
      </c>
      <c r="C2096" t="s">
        <v>20</v>
      </c>
      <c r="D2096" t="s">
        <v>21</v>
      </c>
      <c r="E2096" t="s">
        <v>5</v>
      </c>
      <c r="G2096" t="s">
        <v>22</v>
      </c>
      <c r="H2096">
        <v>2133046</v>
      </c>
      <c r="I2096">
        <v>2133228</v>
      </c>
      <c r="J2096" t="s">
        <v>73</v>
      </c>
      <c r="K2096" t="s">
        <v>7233</v>
      </c>
      <c r="L2096" t="s">
        <v>7233</v>
      </c>
      <c r="N2096" t="s">
        <v>7234</v>
      </c>
      <c r="Q2096" t="s">
        <v>7231</v>
      </c>
      <c r="R2096">
        <v>183</v>
      </c>
      <c r="S2096">
        <v>60</v>
      </c>
    </row>
    <row r="2097" spans="1:20">
      <c r="A2097" t="s">
        <v>26</v>
      </c>
      <c r="C2097" t="s">
        <v>20</v>
      </c>
      <c r="D2097" t="s">
        <v>21</v>
      </c>
      <c r="E2097" t="s">
        <v>5</v>
      </c>
      <c r="G2097" t="s">
        <v>22</v>
      </c>
      <c r="H2097">
        <v>2133231</v>
      </c>
      <c r="I2097">
        <v>2133902</v>
      </c>
      <c r="J2097" t="s">
        <v>73</v>
      </c>
      <c r="K2097" t="s">
        <v>7237</v>
      </c>
      <c r="L2097" t="s">
        <v>7237</v>
      </c>
      <c r="N2097" t="s">
        <v>36</v>
      </c>
      <c r="Q2097" t="s">
        <v>7235</v>
      </c>
      <c r="R2097">
        <v>672</v>
      </c>
      <c r="S2097">
        <v>223</v>
      </c>
    </row>
    <row r="2098" spans="1:20">
      <c r="A2098" t="s">
        <v>26</v>
      </c>
      <c r="C2098" t="s">
        <v>20</v>
      </c>
      <c r="D2098" t="s">
        <v>21</v>
      </c>
      <c r="E2098" t="s">
        <v>5</v>
      </c>
      <c r="G2098" t="s">
        <v>22</v>
      </c>
      <c r="H2098">
        <v>2133984</v>
      </c>
      <c r="I2098">
        <v>2134664</v>
      </c>
      <c r="J2098" t="s">
        <v>23</v>
      </c>
      <c r="K2098" t="s">
        <v>7240</v>
      </c>
      <c r="L2098" t="s">
        <v>7240</v>
      </c>
      <c r="N2098" t="s">
        <v>36</v>
      </c>
      <c r="Q2098" t="s">
        <v>7238</v>
      </c>
      <c r="R2098">
        <v>681</v>
      </c>
      <c r="S2098">
        <v>226</v>
      </c>
    </row>
    <row r="2099" spans="1:20">
      <c r="A2099" t="s">
        <v>26</v>
      </c>
      <c r="C2099" t="s">
        <v>20</v>
      </c>
      <c r="D2099" t="s">
        <v>21</v>
      </c>
      <c r="E2099" t="s">
        <v>5</v>
      </c>
      <c r="G2099" t="s">
        <v>22</v>
      </c>
      <c r="H2099">
        <v>2134671</v>
      </c>
      <c r="I2099">
        <v>2135063</v>
      </c>
      <c r="J2099" t="s">
        <v>23</v>
      </c>
      <c r="K2099" t="s">
        <v>7244</v>
      </c>
      <c r="L2099" t="s">
        <v>7244</v>
      </c>
      <c r="N2099" t="s">
        <v>7245</v>
      </c>
      <c r="O2099" t="s">
        <v>7241</v>
      </c>
      <c r="Q2099" t="s">
        <v>7242</v>
      </c>
      <c r="R2099">
        <v>393</v>
      </c>
      <c r="S2099">
        <v>130</v>
      </c>
    </row>
    <row r="2100" spans="1:20">
      <c r="A2100" t="s">
        <v>26</v>
      </c>
      <c r="C2100" t="s">
        <v>20</v>
      </c>
      <c r="D2100" t="s">
        <v>21</v>
      </c>
      <c r="E2100" t="s">
        <v>5</v>
      </c>
      <c r="G2100" t="s">
        <v>22</v>
      </c>
      <c r="H2100">
        <v>2135115</v>
      </c>
      <c r="I2100">
        <v>2135243</v>
      </c>
      <c r="J2100" t="s">
        <v>23</v>
      </c>
      <c r="K2100" t="s">
        <v>7248</v>
      </c>
      <c r="L2100" t="s">
        <v>7248</v>
      </c>
      <c r="N2100" t="s">
        <v>7249</v>
      </c>
      <c r="Q2100" t="s">
        <v>7246</v>
      </c>
      <c r="R2100">
        <v>129</v>
      </c>
      <c r="S2100">
        <v>42</v>
      </c>
    </row>
    <row r="2101" spans="1:20">
      <c r="A2101" t="s">
        <v>26</v>
      </c>
      <c r="C2101" t="s">
        <v>20</v>
      </c>
      <c r="D2101" t="s">
        <v>21</v>
      </c>
      <c r="E2101" t="s">
        <v>5</v>
      </c>
      <c r="G2101" t="s">
        <v>22</v>
      </c>
      <c r="H2101">
        <v>2135249</v>
      </c>
      <c r="I2101">
        <v>2136136</v>
      </c>
      <c r="J2101" t="s">
        <v>73</v>
      </c>
      <c r="K2101" t="s">
        <v>7252</v>
      </c>
      <c r="L2101" t="s">
        <v>7252</v>
      </c>
      <c r="N2101" t="s">
        <v>7253</v>
      </c>
      <c r="Q2101" t="s">
        <v>7250</v>
      </c>
      <c r="R2101">
        <v>888</v>
      </c>
      <c r="S2101">
        <v>295</v>
      </c>
    </row>
    <row r="2102" spans="1:20">
      <c r="A2102" t="s">
        <v>26</v>
      </c>
      <c r="C2102" t="s">
        <v>20</v>
      </c>
      <c r="D2102" t="s">
        <v>21</v>
      </c>
      <c r="E2102" t="s">
        <v>5</v>
      </c>
      <c r="G2102" t="s">
        <v>22</v>
      </c>
      <c r="H2102">
        <v>2136452</v>
      </c>
      <c r="I2102">
        <v>2136709</v>
      </c>
      <c r="J2102" t="s">
        <v>73</v>
      </c>
      <c r="K2102" t="s">
        <v>7256</v>
      </c>
      <c r="L2102" t="s">
        <v>7256</v>
      </c>
      <c r="N2102" t="s">
        <v>36</v>
      </c>
      <c r="Q2102" t="s">
        <v>7254</v>
      </c>
      <c r="R2102">
        <v>258</v>
      </c>
      <c r="S2102">
        <v>85</v>
      </c>
    </row>
    <row r="2103" spans="1:20">
      <c r="A2103" t="s">
        <v>26</v>
      </c>
      <c r="C2103" t="s">
        <v>20</v>
      </c>
      <c r="D2103" t="s">
        <v>21</v>
      </c>
      <c r="E2103" t="s">
        <v>5</v>
      </c>
      <c r="G2103" t="s">
        <v>22</v>
      </c>
      <c r="H2103">
        <v>2136777</v>
      </c>
      <c r="I2103">
        <v>2140358</v>
      </c>
      <c r="J2103" t="s">
        <v>73</v>
      </c>
      <c r="K2103" t="s">
        <v>7259</v>
      </c>
      <c r="L2103" t="s">
        <v>7259</v>
      </c>
      <c r="N2103" t="s">
        <v>36</v>
      </c>
      <c r="Q2103" t="s">
        <v>7257</v>
      </c>
      <c r="R2103">
        <v>3582</v>
      </c>
      <c r="S2103">
        <v>1193</v>
      </c>
    </row>
    <row r="2104" spans="1:20">
      <c r="A2104" t="s">
        <v>26</v>
      </c>
      <c r="C2104" t="s">
        <v>20</v>
      </c>
      <c r="D2104" t="s">
        <v>21</v>
      </c>
      <c r="E2104" t="s">
        <v>5</v>
      </c>
      <c r="G2104" t="s">
        <v>22</v>
      </c>
      <c r="H2104">
        <v>2140709</v>
      </c>
      <c r="I2104">
        <v>2141215</v>
      </c>
      <c r="J2104" t="s">
        <v>73</v>
      </c>
      <c r="K2104" t="s">
        <v>7262</v>
      </c>
      <c r="L2104" t="s">
        <v>7262</v>
      </c>
      <c r="N2104" t="s">
        <v>36</v>
      </c>
      <c r="Q2104" t="s">
        <v>7260</v>
      </c>
      <c r="R2104">
        <v>507</v>
      </c>
      <c r="S2104">
        <v>168</v>
      </c>
    </row>
    <row r="2105" spans="1:20">
      <c r="A2105" t="s">
        <v>26</v>
      </c>
      <c r="C2105" t="s">
        <v>20</v>
      </c>
      <c r="D2105" t="s">
        <v>21</v>
      </c>
      <c r="E2105" t="s">
        <v>5</v>
      </c>
      <c r="G2105" t="s">
        <v>22</v>
      </c>
      <c r="H2105">
        <v>2141215</v>
      </c>
      <c r="I2105">
        <v>2142315</v>
      </c>
      <c r="J2105" t="s">
        <v>73</v>
      </c>
      <c r="K2105" t="s">
        <v>7265</v>
      </c>
      <c r="L2105" t="s">
        <v>7265</v>
      </c>
      <c r="N2105" t="s">
        <v>7266</v>
      </c>
      <c r="Q2105" t="s">
        <v>7263</v>
      </c>
      <c r="R2105">
        <v>1101</v>
      </c>
      <c r="S2105">
        <v>366</v>
      </c>
    </row>
    <row r="2106" spans="1:20">
      <c r="A2106" t="s">
        <v>26</v>
      </c>
      <c r="C2106" t="s">
        <v>20</v>
      </c>
      <c r="D2106" t="s">
        <v>21</v>
      </c>
      <c r="E2106" t="s">
        <v>5</v>
      </c>
      <c r="G2106" t="s">
        <v>22</v>
      </c>
      <c r="H2106">
        <v>2142481</v>
      </c>
      <c r="I2106">
        <v>2143089</v>
      </c>
      <c r="J2106" t="s">
        <v>23</v>
      </c>
      <c r="K2106" t="s">
        <v>7269</v>
      </c>
      <c r="L2106" t="s">
        <v>7269</v>
      </c>
      <c r="N2106" t="s">
        <v>7270</v>
      </c>
      <c r="Q2106" t="s">
        <v>7267</v>
      </c>
      <c r="R2106">
        <v>609</v>
      </c>
      <c r="S2106">
        <v>202</v>
      </c>
    </row>
    <row r="2107" spans="1:20">
      <c r="A2107" t="s">
        <v>26</v>
      </c>
      <c r="C2107" t="s">
        <v>20</v>
      </c>
      <c r="D2107" t="s">
        <v>21</v>
      </c>
      <c r="E2107" t="s">
        <v>5</v>
      </c>
      <c r="G2107" t="s">
        <v>22</v>
      </c>
      <c r="H2107">
        <v>2143119</v>
      </c>
      <c r="I2107">
        <v>2143427</v>
      </c>
      <c r="J2107" t="s">
        <v>73</v>
      </c>
      <c r="K2107" t="s">
        <v>7273</v>
      </c>
      <c r="L2107" t="s">
        <v>7273</v>
      </c>
      <c r="N2107" t="s">
        <v>7274</v>
      </c>
      <c r="Q2107" t="s">
        <v>7271</v>
      </c>
      <c r="R2107">
        <v>309</v>
      </c>
      <c r="S2107">
        <v>102</v>
      </c>
    </row>
    <row r="2108" spans="1:20">
      <c r="A2108" t="s">
        <v>26</v>
      </c>
      <c r="C2108" t="s">
        <v>20</v>
      </c>
      <c r="D2108" t="s">
        <v>21</v>
      </c>
      <c r="E2108" t="s">
        <v>5</v>
      </c>
      <c r="G2108" t="s">
        <v>22</v>
      </c>
      <c r="H2108">
        <v>2143649</v>
      </c>
      <c r="I2108">
        <v>2143912</v>
      </c>
      <c r="J2108" t="s">
        <v>23</v>
      </c>
      <c r="K2108" t="s">
        <v>7277</v>
      </c>
      <c r="L2108" t="s">
        <v>7277</v>
      </c>
      <c r="N2108" t="s">
        <v>36</v>
      </c>
      <c r="Q2108" t="s">
        <v>7275</v>
      </c>
      <c r="R2108">
        <v>264</v>
      </c>
      <c r="S2108">
        <v>87</v>
      </c>
    </row>
    <row r="2109" spans="1:20">
      <c r="A2109" t="s">
        <v>26</v>
      </c>
      <c r="C2109" t="s">
        <v>20</v>
      </c>
      <c r="D2109" t="s">
        <v>21</v>
      </c>
      <c r="E2109" t="s">
        <v>5</v>
      </c>
      <c r="G2109" t="s">
        <v>22</v>
      </c>
      <c r="H2109">
        <v>2144258</v>
      </c>
      <c r="I2109">
        <v>2144827</v>
      </c>
      <c r="J2109" t="s">
        <v>23</v>
      </c>
      <c r="N2109" t="s">
        <v>36</v>
      </c>
      <c r="Q2109" t="s">
        <v>7278</v>
      </c>
      <c r="R2109">
        <v>570</v>
      </c>
      <c r="T2109" t="s">
        <v>665</v>
      </c>
    </row>
    <row r="2110" spans="1:20">
      <c r="A2110" t="s">
        <v>26</v>
      </c>
      <c r="C2110" t="s">
        <v>20</v>
      </c>
      <c r="D2110" t="s">
        <v>21</v>
      </c>
      <c r="E2110" t="s">
        <v>5</v>
      </c>
      <c r="G2110" t="s">
        <v>22</v>
      </c>
      <c r="H2110">
        <v>2145031</v>
      </c>
      <c r="I2110">
        <v>2145597</v>
      </c>
      <c r="J2110" t="s">
        <v>73</v>
      </c>
      <c r="K2110" t="s">
        <v>7282</v>
      </c>
      <c r="L2110" t="s">
        <v>7282</v>
      </c>
      <c r="N2110" t="s">
        <v>7283</v>
      </c>
      <c r="Q2110" t="s">
        <v>7280</v>
      </c>
      <c r="R2110">
        <v>567</v>
      </c>
      <c r="S2110">
        <v>188</v>
      </c>
    </row>
    <row r="2111" spans="1:20">
      <c r="A2111" t="s">
        <v>26</v>
      </c>
      <c r="C2111" t="s">
        <v>20</v>
      </c>
      <c r="D2111" t="s">
        <v>21</v>
      </c>
      <c r="E2111" t="s">
        <v>5</v>
      </c>
      <c r="G2111" t="s">
        <v>22</v>
      </c>
      <c r="H2111">
        <v>2145970</v>
      </c>
      <c r="I2111">
        <v>2146245</v>
      </c>
      <c r="J2111" t="s">
        <v>23</v>
      </c>
      <c r="K2111" t="s">
        <v>7286</v>
      </c>
      <c r="L2111" t="s">
        <v>7286</v>
      </c>
      <c r="N2111" t="s">
        <v>36</v>
      </c>
      <c r="Q2111" t="s">
        <v>7284</v>
      </c>
      <c r="R2111">
        <v>276</v>
      </c>
      <c r="S2111">
        <v>91</v>
      </c>
    </row>
    <row r="2112" spans="1:20">
      <c r="A2112" t="s">
        <v>26</v>
      </c>
      <c r="C2112" t="s">
        <v>20</v>
      </c>
      <c r="D2112" t="s">
        <v>21</v>
      </c>
      <c r="E2112" t="s">
        <v>5</v>
      </c>
      <c r="G2112" t="s">
        <v>22</v>
      </c>
      <c r="H2112">
        <v>2147448</v>
      </c>
      <c r="I2112">
        <v>2148281</v>
      </c>
      <c r="J2112" t="s">
        <v>73</v>
      </c>
      <c r="K2112" t="s">
        <v>7289</v>
      </c>
      <c r="L2112" t="s">
        <v>7289</v>
      </c>
      <c r="N2112" t="s">
        <v>36</v>
      </c>
      <c r="Q2112" t="s">
        <v>7287</v>
      </c>
      <c r="R2112">
        <v>834</v>
      </c>
      <c r="S2112">
        <v>277</v>
      </c>
    </row>
    <row r="2113" spans="1:19">
      <c r="A2113" t="s">
        <v>26</v>
      </c>
      <c r="C2113" t="s">
        <v>20</v>
      </c>
      <c r="D2113" t="s">
        <v>21</v>
      </c>
      <c r="E2113" t="s">
        <v>5</v>
      </c>
      <c r="G2113" t="s">
        <v>22</v>
      </c>
      <c r="H2113">
        <v>2148341</v>
      </c>
      <c r="I2113">
        <v>2148571</v>
      </c>
      <c r="J2113" t="s">
        <v>73</v>
      </c>
      <c r="K2113" t="s">
        <v>7292</v>
      </c>
      <c r="L2113" t="s">
        <v>7292</v>
      </c>
      <c r="N2113" t="s">
        <v>2519</v>
      </c>
      <c r="Q2113" t="s">
        <v>7290</v>
      </c>
      <c r="R2113">
        <v>231</v>
      </c>
      <c r="S2113">
        <v>76</v>
      </c>
    </row>
    <row r="2114" spans="1:19">
      <c r="A2114" t="s">
        <v>26</v>
      </c>
      <c r="C2114" t="s">
        <v>20</v>
      </c>
      <c r="D2114" t="s">
        <v>21</v>
      </c>
      <c r="E2114" t="s">
        <v>5</v>
      </c>
      <c r="G2114" t="s">
        <v>22</v>
      </c>
      <c r="H2114">
        <v>2148558</v>
      </c>
      <c r="I2114">
        <v>2148758</v>
      </c>
      <c r="J2114" t="s">
        <v>73</v>
      </c>
      <c r="K2114" t="s">
        <v>7294</v>
      </c>
      <c r="L2114" t="s">
        <v>7294</v>
      </c>
      <c r="N2114" t="s">
        <v>36</v>
      </c>
      <c r="Q2114" t="s">
        <v>7293</v>
      </c>
      <c r="R2114">
        <v>201</v>
      </c>
      <c r="S2114">
        <v>66</v>
      </c>
    </row>
    <row r="2115" spans="1:19">
      <c r="A2115" t="s">
        <v>26</v>
      </c>
      <c r="C2115" t="s">
        <v>20</v>
      </c>
      <c r="D2115" t="s">
        <v>21</v>
      </c>
      <c r="E2115" t="s">
        <v>5</v>
      </c>
      <c r="G2115" t="s">
        <v>22</v>
      </c>
      <c r="H2115">
        <v>2149143</v>
      </c>
      <c r="I2115">
        <v>2149958</v>
      </c>
      <c r="J2115" t="s">
        <v>23</v>
      </c>
      <c r="K2115" t="s">
        <v>7297</v>
      </c>
      <c r="L2115" t="s">
        <v>7297</v>
      </c>
      <c r="N2115" t="s">
        <v>36</v>
      </c>
      <c r="Q2115" t="s">
        <v>7295</v>
      </c>
      <c r="R2115">
        <v>816</v>
      </c>
      <c r="S2115">
        <v>271</v>
      </c>
    </row>
    <row r="2116" spans="1:19">
      <c r="A2116" t="s">
        <v>26</v>
      </c>
      <c r="C2116" t="s">
        <v>20</v>
      </c>
      <c r="D2116" t="s">
        <v>21</v>
      </c>
      <c r="E2116" t="s">
        <v>5</v>
      </c>
      <c r="G2116" t="s">
        <v>22</v>
      </c>
      <c r="H2116">
        <v>2150049</v>
      </c>
      <c r="I2116">
        <v>2151539</v>
      </c>
      <c r="J2116" t="s">
        <v>73</v>
      </c>
      <c r="K2116" t="s">
        <v>7300</v>
      </c>
      <c r="L2116" t="s">
        <v>7300</v>
      </c>
      <c r="N2116" t="s">
        <v>7301</v>
      </c>
      <c r="Q2116" t="s">
        <v>7298</v>
      </c>
      <c r="R2116">
        <v>1491</v>
      </c>
      <c r="S2116">
        <v>496</v>
      </c>
    </row>
    <row r="2117" spans="1:19">
      <c r="A2117" t="s">
        <v>26</v>
      </c>
      <c r="C2117" t="s">
        <v>20</v>
      </c>
      <c r="D2117" t="s">
        <v>21</v>
      </c>
      <c r="E2117" t="s">
        <v>5</v>
      </c>
      <c r="G2117" t="s">
        <v>22</v>
      </c>
      <c r="H2117">
        <v>2151885</v>
      </c>
      <c r="I2117">
        <v>2152520</v>
      </c>
      <c r="J2117" t="s">
        <v>23</v>
      </c>
      <c r="K2117" t="s">
        <v>7304</v>
      </c>
      <c r="L2117" t="s">
        <v>7304</v>
      </c>
      <c r="N2117" t="s">
        <v>7305</v>
      </c>
      <c r="Q2117" t="s">
        <v>7302</v>
      </c>
      <c r="R2117">
        <v>636</v>
      </c>
      <c r="S2117">
        <v>211</v>
      </c>
    </row>
    <row r="2118" spans="1:19">
      <c r="A2118" t="s">
        <v>26</v>
      </c>
      <c r="C2118" t="s">
        <v>20</v>
      </c>
      <c r="D2118" t="s">
        <v>21</v>
      </c>
      <c r="E2118" t="s">
        <v>5</v>
      </c>
      <c r="G2118" t="s">
        <v>22</v>
      </c>
      <c r="H2118">
        <v>2152729</v>
      </c>
      <c r="I2118">
        <v>2153256</v>
      </c>
      <c r="J2118" t="s">
        <v>23</v>
      </c>
      <c r="K2118" t="s">
        <v>7308</v>
      </c>
      <c r="L2118" t="s">
        <v>7308</v>
      </c>
      <c r="N2118" t="s">
        <v>36</v>
      </c>
      <c r="Q2118" t="s">
        <v>7306</v>
      </c>
      <c r="R2118">
        <v>528</v>
      </c>
      <c r="S2118">
        <v>175</v>
      </c>
    </row>
    <row r="2119" spans="1:19">
      <c r="A2119" t="s">
        <v>26</v>
      </c>
      <c r="C2119" t="s">
        <v>20</v>
      </c>
      <c r="D2119" t="s">
        <v>21</v>
      </c>
      <c r="E2119" t="s">
        <v>5</v>
      </c>
      <c r="G2119" t="s">
        <v>22</v>
      </c>
      <c r="H2119">
        <v>2153451</v>
      </c>
      <c r="I2119">
        <v>2154611</v>
      </c>
      <c r="J2119" t="s">
        <v>73</v>
      </c>
      <c r="K2119" t="s">
        <v>7311</v>
      </c>
      <c r="L2119" t="s">
        <v>7311</v>
      </c>
      <c r="N2119" t="s">
        <v>1660</v>
      </c>
      <c r="Q2119" t="s">
        <v>7309</v>
      </c>
      <c r="R2119">
        <v>1161</v>
      </c>
      <c r="S2119">
        <v>386</v>
      </c>
    </row>
    <row r="2120" spans="1:19">
      <c r="A2120" t="s">
        <v>26</v>
      </c>
      <c r="C2120" t="s">
        <v>20</v>
      </c>
      <c r="D2120" t="s">
        <v>21</v>
      </c>
      <c r="E2120" t="s">
        <v>5</v>
      </c>
      <c r="G2120" t="s">
        <v>22</v>
      </c>
      <c r="H2120">
        <v>2154657</v>
      </c>
      <c r="I2120">
        <v>2155079</v>
      </c>
      <c r="J2120" t="s">
        <v>73</v>
      </c>
      <c r="K2120" t="s">
        <v>7314</v>
      </c>
      <c r="L2120" t="s">
        <v>7314</v>
      </c>
      <c r="N2120" t="s">
        <v>6777</v>
      </c>
      <c r="Q2120" t="s">
        <v>7312</v>
      </c>
      <c r="R2120">
        <v>423</v>
      </c>
      <c r="S2120">
        <v>140</v>
      </c>
    </row>
    <row r="2121" spans="1:19">
      <c r="A2121" t="s">
        <v>26</v>
      </c>
      <c r="C2121" t="s">
        <v>20</v>
      </c>
      <c r="D2121" t="s">
        <v>21</v>
      </c>
      <c r="E2121" t="s">
        <v>5</v>
      </c>
      <c r="G2121" t="s">
        <v>22</v>
      </c>
      <c r="H2121">
        <v>2155129</v>
      </c>
      <c r="I2121">
        <v>2155314</v>
      </c>
      <c r="J2121" t="s">
        <v>73</v>
      </c>
      <c r="K2121" t="s">
        <v>7317</v>
      </c>
      <c r="L2121" t="s">
        <v>7317</v>
      </c>
      <c r="N2121" t="s">
        <v>36</v>
      </c>
      <c r="Q2121" t="s">
        <v>7315</v>
      </c>
      <c r="R2121">
        <v>186</v>
      </c>
      <c r="S2121">
        <v>61</v>
      </c>
    </row>
    <row r="2122" spans="1:19">
      <c r="A2122" t="s">
        <v>26</v>
      </c>
      <c r="C2122" t="s">
        <v>20</v>
      </c>
      <c r="D2122" t="s">
        <v>21</v>
      </c>
      <c r="E2122" t="s">
        <v>5</v>
      </c>
      <c r="G2122" t="s">
        <v>22</v>
      </c>
      <c r="H2122">
        <v>2155314</v>
      </c>
      <c r="I2122">
        <v>2155676</v>
      </c>
      <c r="J2122" t="s">
        <v>73</v>
      </c>
      <c r="K2122" t="s">
        <v>7320</v>
      </c>
      <c r="L2122" t="s">
        <v>7320</v>
      </c>
      <c r="N2122" t="s">
        <v>36</v>
      </c>
      <c r="Q2122" t="s">
        <v>7318</v>
      </c>
      <c r="R2122">
        <v>363</v>
      </c>
      <c r="S2122">
        <v>120</v>
      </c>
    </row>
    <row r="2123" spans="1:19">
      <c r="A2123" t="s">
        <v>26</v>
      </c>
      <c r="C2123" t="s">
        <v>20</v>
      </c>
      <c r="D2123" t="s">
        <v>21</v>
      </c>
      <c r="E2123" t="s">
        <v>5</v>
      </c>
      <c r="G2123" t="s">
        <v>22</v>
      </c>
      <c r="H2123">
        <v>2155673</v>
      </c>
      <c r="I2123">
        <v>2157496</v>
      </c>
      <c r="J2123" t="s">
        <v>73</v>
      </c>
      <c r="K2123" t="s">
        <v>7323</v>
      </c>
      <c r="L2123" t="s">
        <v>7323</v>
      </c>
      <c r="N2123" t="s">
        <v>36</v>
      </c>
      <c r="Q2123" t="s">
        <v>7321</v>
      </c>
      <c r="R2123">
        <v>1824</v>
      </c>
      <c r="S2123">
        <v>607</v>
      </c>
    </row>
    <row r="2124" spans="1:19">
      <c r="A2124" t="s">
        <v>26</v>
      </c>
      <c r="C2124" t="s">
        <v>20</v>
      </c>
      <c r="D2124" t="s">
        <v>21</v>
      </c>
      <c r="E2124" t="s">
        <v>5</v>
      </c>
      <c r="G2124" t="s">
        <v>22</v>
      </c>
      <c r="H2124">
        <v>2157511</v>
      </c>
      <c r="I2124">
        <v>2160075</v>
      </c>
      <c r="J2124" t="s">
        <v>73</v>
      </c>
      <c r="K2124" t="s">
        <v>7326</v>
      </c>
      <c r="L2124" t="s">
        <v>7326</v>
      </c>
      <c r="N2124" t="s">
        <v>6220</v>
      </c>
      <c r="Q2124" t="s">
        <v>7324</v>
      </c>
      <c r="R2124">
        <v>2565</v>
      </c>
      <c r="S2124">
        <v>854</v>
      </c>
    </row>
    <row r="2125" spans="1:19">
      <c r="A2125" t="s">
        <v>26</v>
      </c>
      <c r="C2125" t="s">
        <v>20</v>
      </c>
      <c r="D2125" t="s">
        <v>21</v>
      </c>
      <c r="E2125" t="s">
        <v>5</v>
      </c>
      <c r="G2125" t="s">
        <v>22</v>
      </c>
      <c r="H2125">
        <v>2160129</v>
      </c>
      <c r="I2125">
        <v>2161832</v>
      </c>
      <c r="J2125" t="s">
        <v>73</v>
      </c>
      <c r="K2125" t="s">
        <v>7329</v>
      </c>
      <c r="L2125" t="s">
        <v>7329</v>
      </c>
      <c r="N2125" t="s">
        <v>1078</v>
      </c>
      <c r="Q2125" t="s">
        <v>7327</v>
      </c>
      <c r="R2125">
        <v>1704</v>
      </c>
      <c r="S2125">
        <v>567</v>
      </c>
    </row>
    <row r="2126" spans="1:19">
      <c r="A2126" t="s">
        <v>26</v>
      </c>
      <c r="C2126" t="s">
        <v>20</v>
      </c>
      <c r="D2126" t="s">
        <v>21</v>
      </c>
      <c r="E2126" t="s">
        <v>5</v>
      </c>
      <c r="G2126" t="s">
        <v>22</v>
      </c>
      <c r="H2126">
        <v>2161847</v>
      </c>
      <c r="I2126">
        <v>2162686</v>
      </c>
      <c r="J2126" t="s">
        <v>73</v>
      </c>
      <c r="K2126" t="s">
        <v>7332</v>
      </c>
      <c r="L2126" t="s">
        <v>7332</v>
      </c>
      <c r="N2126" t="s">
        <v>36</v>
      </c>
      <c r="Q2126" t="s">
        <v>7330</v>
      </c>
      <c r="R2126">
        <v>840</v>
      </c>
      <c r="S2126">
        <v>279</v>
      </c>
    </row>
    <row r="2127" spans="1:19">
      <c r="A2127" t="s">
        <v>26</v>
      </c>
      <c r="C2127" t="s">
        <v>20</v>
      </c>
      <c r="D2127" t="s">
        <v>21</v>
      </c>
      <c r="E2127" t="s">
        <v>5</v>
      </c>
      <c r="G2127" t="s">
        <v>22</v>
      </c>
      <c r="H2127">
        <v>2162680</v>
      </c>
      <c r="I2127">
        <v>2167167</v>
      </c>
      <c r="J2127" t="s">
        <v>73</v>
      </c>
      <c r="K2127" t="s">
        <v>7335</v>
      </c>
      <c r="L2127" t="s">
        <v>7335</v>
      </c>
      <c r="N2127" t="s">
        <v>6799</v>
      </c>
      <c r="Q2127" t="s">
        <v>7333</v>
      </c>
      <c r="R2127">
        <v>4488</v>
      </c>
      <c r="S2127">
        <v>1495</v>
      </c>
    </row>
    <row r="2128" spans="1:19">
      <c r="A2128" t="s">
        <v>26</v>
      </c>
      <c r="C2128" t="s">
        <v>20</v>
      </c>
      <c r="D2128" t="s">
        <v>21</v>
      </c>
      <c r="E2128" t="s">
        <v>5</v>
      </c>
      <c r="G2128" t="s">
        <v>22</v>
      </c>
      <c r="H2128">
        <v>2167364</v>
      </c>
      <c r="I2128">
        <v>2167741</v>
      </c>
      <c r="J2128" t="s">
        <v>73</v>
      </c>
      <c r="K2128" t="s">
        <v>7338</v>
      </c>
      <c r="L2128" t="s">
        <v>7338</v>
      </c>
      <c r="N2128" t="s">
        <v>36</v>
      </c>
      <c r="Q2128" t="s">
        <v>7336</v>
      </c>
      <c r="R2128">
        <v>378</v>
      </c>
      <c r="S2128">
        <v>125</v>
      </c>
    </row>
    <row r="2129" spans="1:19">
      <c r="A2129" t="s">
        <v>26</v>
      </c>
      <c r="C2129" t="s">
        <v>20</v>
      </c>
      <c r="D2129" t="s">
        <v>21</v>
      </c>
      <c r="E2129" t="s">
        <v>5</v>
      </c>
      <c r="G2129" t="s">
        <v>22</v>
      </c>
      <c r="H2129">
        <v>2167803</v>
      </c>
      <c r="I2129">
        <v>2168411</v>
      </c>
      <c r="J2129" t="s">
        <v>73</v>
      </c>
      <c r="K2129" t="s">
        <v>7341</v>
      </c>
      <c r="L2129" t="s">
        <v>7341</v>
      </c>
      <c r="N2129" t="s">
        <v>7342</v>
      </c>
      <c r="Q2129" t="s">
        <v>7339</v>
      </c>
      <c r="R2129">
        <v>609</v>
      </c>
      <c r="S2129">
        <v>202</v>
      </c>
    </row>
    <row r="2130" spans="1:19">
      <c r="A2130" t="s">
        <v>26</v>
      </c>
      <c r="C2130" t="s">
        <v>20</v>
      </c>
      <c r="D2130" t="s">
        <v>21</v>
      </c>
      <c r="E2130" t="s">
        <v>5</v>
      </c>
      <c r="G2130" t="s">
        <v>22</v>
      </c>
      <c r="H2130">
        <v>2168426</v>
      </c>
      <c r="I2130">
        <v>2168809</v>
      </c>
      <c r="J2130" t="s">
        <v>73</v>
      </c>
      <c r="K2130" t="s">
        <v>7345</v>
      </c>
      <c r="L2130" t="s">
        <v>7345</v>
      </c>
      <c r="N2130" t="s">
        <v>36</v>
      </c>
      <c r="Q2130" t="s">
        <v>7343</v>
      </c>
      <c r="R2130">
        <v>384</v>
      </c>
      <c r="S2130">
        <v>127</v>
      </c>
    </row>
    <row r="2131" spans="1:19">
      <c r="A2131" t="s">
        <v>26</v>
      </c>
      <c r="C2131" t="s">
        <v>20</v>
      </c>
      <c r="D2131" t="s">
        <v>21</v>
      </c>
      <c r="E2131" t="s">
        <v>5</v>
      </c>
      <c r="G2131" t="s">
        <v>22</v>
      </c>
      <c r="H2131">
        <v>2168806</v>
      </c>
      <c r="I2131">
        <v>2169204</v>
      </c>
      <c r="J2131" t="s">
        <v>73</v>
      </c>
      <c r="K2131" t="s">
        <v>7348</v>
      </c>
      <c r="L2131" t="s">
        <v>7348</v>
      </c>
      <c r="N2131" t="s">
        <v>36</v>
      </c>
      <c r="Q2131" t="s">
        <v>7346</v>
      </c>
      <c r="R2131">
        <v>399</v>
      </c>
      <c r="S2131">
        <v>132</v>
      </c>
    </row>
    <row r="2132" spans="1:19">
      <c r="A2132" t="s">
        <v>26</v>
      </c>
      <c r="C2132" t="s">
        <v>20</v>
      </c>
      <c r="D2132" t="s">
        <v>21</v>
      </c>
      <c r="E2132" t="s">
        <v>5</v>
      </c>
      <c r="G2132" t="s">
        <v>22</v>
      </c>
      <c r="H2132">
        <v>2169201</v>
      </c>
      <c r="I2132">
        <v>2169518</v>
      </c>
      <c r="J2132" t="s">
        <v>73</v>
      </c>
      <c r="K2132" t="s">
        <v>7351</v>
      </c>
      <c r="L2132" t="s">
        <v>7351</v>
      </c>
      <c r="N2132" t="s">
        <v>6816</v>
      </c>
      <c r="Q2132" t="s">
        <v>7349</v>
      </c>
      <c r="R2132">
        <v>318</v>
      </c>
      <c r="S2132">
        <v>105</v>
      </c>
    </row>
    <row r="2133" spans="1:19">
      <c r="A2133" t="s">
        <v>26</v>
      </c>
      <c r="C2133" t="s">
        <v>20</v>
      </c>
      <c r="D2133" t="s">
        <v>21</v>
      </c>
      <c r="E2133" t="s">
        <v>5</v>
      </c>
      <c r="G2133" t="s">
        <v>22</v>
      </c>
      <c r="H2133">
        <v>2169508</v>
      </c>
      <c r="I2133">
        <v>2169810</v>
      </c>
      <c r="J2133" t="s">
        <v>73</v>
      </c>
      <c r="K2133" t="s">
        <v>7354</v>
      </c>
      <c r="L2133" t="s">
        <v>7354</v>
      </c>
      <c r="N2133" t="s">
        <v>36</v>
      </c>
      <c r="Q2133" t="s">
        <v>7352</v>
      </c>
      <c r="R2133">
        <v>303</v>
      </c>
      <c r="S2133">
        <v>100</v>
      </c>
    </row>
    <row r="2134" spans="1:19">
      <c r="A2134" t="s">
        <v>26</v>
      </c>
      <c r="C2134" t="s">
        <v>20</v>
      </c>
      <c r="D2134" t="s">
        <v>21</v>
      </c>
      <c r="E2134" t="s">
        <v>5</v>
      </c>
      <c r="G2134" t="s">
        <v>22</v>
      </c>
      <c r="H2134">
        <v>2169828</v>
      </c>
      <c r="I2134">
        <v>2170226</v>
      </c>
      <c r="J2134" t="s">
        <v>73</v>
      </c>
      <c r="K2134" t="s">
        <v>7357</v>
      </c>
      <c r="L2134" t="s">
        <v>7357</v>
      </c>
      <c r="N2134" t="s">
        <v>7358</v>
      </c>
      <c r="Q2134" t="s">
        <v>7355</v>
      </c>
      <c r="R2134">
        <v>399</v>
      </c>
      <c r="S2134">
        <v>132</v>
      </c>
    </row>
    <row r="2135" spans="1:19">
      <c r="A2135" t="s">
        <v>26</v>
      </c>
      <c r="C2135" t="s">
        <v>20</v>
      </c>
      <c r="D2135" t="s">
        <v>21</v>
      </c>
      <c r="E2135" t="s">
        <v>5</v>
      </c>
      <c r="G2135" t="s">
        <v>22</v>
      </c>
      <c r="H2135">
        <v>2170254</v>
      </c>
      <c r="I2135">
        <v>2171546</v>
      </c>
      <c r="J2135" t="s">
        <v>73</v>
      </c>
      <c r="K2135" t="s">
        <v>7361</v>
      </c>
      <c r="L2135" t="s">
        <v>7361</v>
      </c>
      <c r="N2135" t="s">
        <v>7362</v>
      </c>
      <c r="Q2135" t="s">
        <v>7359</v>
      </c>
      <c r="R2135">
        <v>1293</v>
      </c>
      <c r="S2135">
        <v>430</v>
      </c>
    </row>
    <row r="2136" spans="1:19">
      <c r="A2136" t="s">
        <v>26</v>
      </c>
      <c r="C2136" t="s">
        <v>20</v>
      </c>
      <c r="D2136" t="s">
        <v>21</v>
      </c>
      <c r="E2136" t="s">
        <v>5</v>
      </c>
      <c r="G2136" t="s">
        <v>22</v>
      </c>
      <c r="H2136">
        <v>2171585</v>
      </c>
      <c r="I2136">
        <v>2172211</v>
      </c>
      <c r="J2136" t="s">
        <v>73</v>
      </c>
      <c r="K2136" t="s">
        <v>7365</v>
      </c>
      <c r="L2136" t="s">
        <v>7365</v>
      </c>
      <c r="N2136" t="s">
        <v>7366</v>
      </c>
      <c r="Q2136" t="s">
        <v>7363</v>
      </c>
      <c r="R2136">
        <v>627</v>
      </c>
      <c r="S2136">
        <v>208</v>
      </c>
    </row>
    <row r="2137" spans="1:19">
      <c r="A2137" t="s">
        <v>26</v>
      </c>
      <c r="C2137" t="s">
        <v>20</v>
      </c>
      <c r="D2137" t="s">
        <v>21</v>
      </c>
      <c r="E2137" t="s">
        <v>5</v>
      </c>
      <c r="G2137" t="s">
        <v>22</v>
      </c>
      <c r="H2137">
        <v>2172174</v>
      </c>
      <c r="I2137">
        <v>2173454</v>
      </c>
      <c r="J2137" t="s">
        <v>73</v>
      </c>
      <c r="K2137" t="s">
        <v>7369</v>
      </c>
      <c r="L2137" t="s">
        <v>7369</v>
      </c>
      <c r="N2137" t="s">
        <v>4373</v>
      </c>
      <c r="Q2137" t="s">
        <v>7367</v>
      </c>
      <c r="R2137">
        <v>1281</v>
      </c>
      <c r="S2137">
        <v>426</v>
      </c>
    </row>
    <row r="2138" spans="1:19">
      <c r="A2138" t="s">
        <v>26</v>
      </c>
      <c r="C2138" t="s">
        <v>20</v>
      </c>
      <c r="D2138" t="s">
        <v>21</v>
      </c>
      <c r="E2138" t="s">
        <v>5</v>
      </c>
      <c r="G2138" t="s">
        <v>22</v>
      </c>
      <c r="H2138">
        <v>2173643</v>
      </c>
      <c r="I2138">
        <v>2175352</v>
      </c>
      <c r="J2138" t="s">
        <v>73</v>
      </c>
      <c r="K2138" t="s">
        <v>7372</v>
      </c>
      <c r="L2138" t="s">
        <v>7372</v>
      </c>
      <c r="N2138" t="s">
        <v>4391</v>
      </c>
      <c r="Q2138" t="s">
        <v>7370</v>
      </c>
      <c r="R2138">
        <v>1710</v>
      </c>
      <c r="S2138">
        <v>569</v>
      </c>
    </row>
    <row r="2139" spans="1:19">
      <c r="A2139" t="s">
        <v>26</v>
      </c>
      <c r="C2139" t="s">
        <v>20</v>
      </c>
      <c r="D2139" t="s">
        <v>21</v>
      </c>
      <c r="E2139" t="s">
        <v>5</v>
      </c>
      <c r="G2139" t="s">
        <v>22</v>
      </c>
      <c r="H2139">
        <v>2175349</v>
      </c>
      <c r="I2139">
        <v>2175864</v>
      </c>
      <c r="J2139" t="s">
        <v>73</v>
      </c>
      <c r="K2139" t="s">
        <v>7375</v>
      </c>
      <c r="L2139" t="s">
        <v>7375</v>
      </c>
      <c r="N2139" t="s">
        <v>4391</v>
      </c>
      <c r="Q2139" t="s">
        <v>7373</v>
      </c>
      <c r="R2139">
        <v>516</v>
      </c>
      <c r="S2139">
        <v>171</v>
      </c>
    </row>
    <row r="2140" spans="1:19">
      <c r="A2140" t="s">
        <v>26</v>
      </c>
      <c r="C2140" t="s">
        <v>20</v>
      </c>
      <c r="D2140" t="s">
        <v>21</v>
      </c>
      <c r="E2140" t="s">
        <v>5</v>
      </c>
      <c r="G2140" t="s">
        <v>22</v>
      </c>
      <c r="H2140">
        <v>2175828</v>
      </c>
      <c r="I2140">
        <v>2176070</v>
      </c>
      <c r="J2140" t="s">
        <v>73</v>
      </c>
      <c r="K2140" t="s">
        <v>7377</v>
      </c>
      <c r="L2140" t="s">
        <v>7377</v>
      </c>
      <c r="N2140" t="s">
        <v>36</v>
      </c>
      <c r="Q2140" t="s">
        <v>7376</v>
      </c>
      <c r="R2140">
        <v>243</v>
      </c>
      <c r="S2140">
        <v>80</v>
      </c>
    </row>
    <row r="2141" spans="1:19">
      <c r="A2141" t="s">
        <v>26</v>
      </c>
      <c r="C2141" t="s">
        <v>20</v>
      </c>
      <c r="D2141" t="s">
        <v>21</v>
      </c>
      <c r="E2141" t="s">
        <v>5</v>
      </c>
      <c r="G2141" t="s">
        <v>22</v>
      </c>
      <c r="H2141">
        <v>2176092</v>
      </c>
      <c r="I2141">
        <v>2176457</v>
      </c>
      <c r="J2141" t="s">
        <v>73</v>
      </c>
      <c r="K2141" t="s">
        <v>7380</v>
      </c>
      <c r="L2141" t="s">
        <v>7380</v>
      </c>
      <c r="N2141" t="s">
        <v>6851</v>
      </c>
      <c r="Q2141" t="s">
        <v>7378</v>
      </c>
      <c r="R2141">
        <v>366</v>
      </c>
      <c r="S2141">
        <v>121</v>
      </c>
    </row>
    <row r="2142" spans="1:19">
      <c r="A2142" t="s">
        <v>26</v>
      </c>
      <c r="C2142" t="s">
        <v>20</v>
      </c>
      <c r="D2142" t="s">
        <v>21</v>
      </c>
      <c r="E2142" t="s">
        <v>5</v>
      </c>
      <c r="G2142" t="s">
        <v>22</v>
      </c>
      <c r="H2142">
        <v>2176747</v>
      </c>
      <c r="I2142">
        <v>2177220</v>
      </c>
      <c r="J2142" t="s">
        <v>73</v>
      </c>
      <c r="K2142" t="s">
        <v>7383</v>
      </c>
      <c r="L2142" t="s">
        <v>7383</v>
      </c>
      <c r="N2142" t="s">
        <v>36</v>
      </c>
      <c r="Q2142" t="s">
        <v>7381</v>
      </c>
      <c r="R2142">
        <v>474</v>
      </c>
      <c r="S2142">
        <v>157</v>
      </c>
    </row>
    <row r="2143" spans="1:19">
      <c r="A2143" t="s">
        <v>26</v>
      </c>
      <c r="C2143" t="s">
        <v>20</v>
      </c>
      <c r="D2143" t="s">
        <v>21</v>
      </c>
      <c r="E2143" t="s">
        <v>5</v>
      </c>
      <c r="G2143" t="s">
        <v>22</v>
      </c>
      <c r="H2143">
        <v>2177353</v>
      </c>
      <c r="I2143">
        <v>2177565</v>
      </c>
      <c r="J2143" t="s">
        <v>73</v>
      </c>
      <c r="K2143" t="s">
        <v>7386</v>
      </c>
      <c r="L2143" t="s">
        <v>7386</v>
      </c>
      <c r="N2143" t="s">
        <v>386</v>
      </c>
      <c r="Q2143" t="s">
        <v>7384</v>
      </c>
      <c r="R2143">
        <v>213</v>
      </c>
      <c r="S2143">
        <v>70</v>
      </c>
    </row>
    <row r="2144" spans="1:19">
      <c r="A2144" t="s">
        <v>26</v>
      </c>
      <c r="C2144" t="s">
        <v>20</v>
      </c>
      <c r="D2144" t="s">
        <v>21</v>
      </c>
      <c r="E2144" t="s">
        <v>5</v>
      </c>
      <c r="G2144" t="s">
        <v>22</v>
      </c>
      <c r="H2144">
        <v>2177558</v>
      </c>
      <c r="I2144">
        <v>2177740</v>
      </c>
      <c r="J2144" t="s">
        <v>73</v>
      </c>
      <c r="K2144" t="s">
        <v>7389</v>
      </c>
      <c r="L2144" t="s">
        <v>7389</v>
      </c>
      <c r="N2144" t="s">
        <v>36</v>
      </c>
      <c r="Q2144" t="s">
        <v>7387</v>
      </c>
      <c r="R2144">
        <v>183</v>
      </c>
      <c r="S2144">
        <v>60</v>
      </c>
    </row>
    <row r="2145" spans="1:19">
      <c r="A2145" t="s">
        <v>26</v>
      </c>
      <c r="C2145" t="s">
        <v>20</v>
      </c>
      <c r="D2145" t="s">
        <v>21</v>
      </c>
      <c r="E2145" t="s">
        <v>5</v>
      </c>
      <c r="G2145" t="s">
        <v>22</v>
      </c>
      <c r="H2145">
        <v>2178102</v>
      </c>
      <c r="I2145">
        <v>2178980</v>
      </c>
      <c r="J2145" t="s">
        <v>73</v>
      </c>
      <c r="K2145" t="s">
        <v>7392</v>
      </c>
      <c r="L2145" t="s">
        <v>7392</v>
      </c>
      <c r="N2145" t="s">
        <v>36</v>
      </c>
      <c r="Q2145" t="s">
        <v>7390</v>
      </c>
      <c r="R2145">
        <v>879</v>
      </c>
      <c r="S2145">
        <v>292</v>
      </c>
    </row>
    <row r="2146" spans="1:19">
      <c r="A2146" t="s">
        <v>26</v>
      </c>
      <c r="C2146" t="s">
        <v>20</v>
      </c>
      <c r="D2146" t="s">
        <v>21</v>
      </c>
      <c r="E2146" t="s">
        <v>5</v>
      </c>
      <c r="G2146" t="s">
        <v>22</v>
      </c>
      <c r="H2146">
        <v>2179349</v>
      </c>
      <c r="I2146">
        <v>2179867</v>
      </c>
      <c r="J2146" t="s">
        <v>73</v>
      </c>
      <c r="K2146" t="s">
        <v>7395</v>
      </c>
      <c r="L2146" t="s">
        <v>7395</v>
      </c>
      <c r="N2146" t="s">
        <v>4387</v>
      </c>
      <c r="Q2146" t="s">
        <v>7393</v>
      </c>
      <c r="R2146">
        <v>519</v>
      </c>
      <c r="S2146">
        <v>172</v>
      </c>
    </row>
    <row r="2147" spans="1:19">
      <c r="A2147" t="s">
        <v>26</v>
      </c>
      <c r="C2147" t="s">
        <v>20</v>
      </c>
      <c r="D2147" t="s">
        <v>21</v>
      </c>
      <c r="E2147" t="s">
        <v>5</v>
      </c>
      <c r="G2147" t="s">
        <v>22</v>
      </c>
      <c r="H2147">
        <v>2179887</v>
      </c>
      <c r="I2147">
        <v>2180072</v>
      </c>
      <c r="J2147" t="s">
        <v>73</v>
      </c>
      <c r="K2147" t="s">
        <v>7398</v>
      </c>
      <c r="L2147" t="s">
        <v>7398</v>
      </c>
      <c r="N2147" t="s">
        <v>36</v>
      </c>
      <c r="Q2147" t="s">
        <v>7396</v>
      </c>
      <c r="R2147">
        <v>186</v>
      </c>
      <c r="S2147">
        <v>61</v>
      </c>
    </row>
    <row r="2148" spans="1:19">
      <c r="A2148" t="s">
        <v>26</v>
      </c>
      <c r="C2148" t="s">
        <v>20</v>
      </c>
      <c r="D2148" t="s">
        <v>21</v>
      </c>
      <c r="E2148" t="s">
        <v>5</v>
      </c>
      <c r="G2148" t="s">
        <v>22</v>
      </c>
      <c r="H2148">
        <v>2180320</v>
      </c>
      <c r="I2148">
        <v>2180985</v>
      </c>
      <c r="J2148" t="s">
        <v>73</v>
      </c>
      <c r="K2148" t="s">
        <v>7401</v>
      </c>
      <c r="L2148" t="s">
        <v>7401</v>
      </c>
      <c r="N2148" t="s">
        <v>36</v>
      </c>
      <c r="Q2148" t="s">
        <v>7399</v>
      </c>
      <c r="R2148">
        <v>666</v>
      </c>
      <c r="S2148">
        <v>221</v>
      </c>
    </row>
    <row r="2149" spans="1:19">
      <c r="A2149" t="s">
        <v>26</v>
      </c>
      <c r="C2149" t="s">
        <v>20</v>
      </c>
      <c r="D2149" t="s">
        <v>21</v>
      </c>
      <c r="E2149" t="s">
        <v>5</v>
      </c>
      <c r="G2149" t="s">
        <v>22</v>
      </c>
      <c r="H2149">
        <v>2181148</v>
      </c>
      <c r="I2149">
        <v>2181405</v>
      </c>
      <c r="J2149" t="s">
        <v>73</v>
      </c>
      <c r="K2149" t="s">
        <v>7404</v>
      </c>
      <c r="L2149" t="s">
        <v>7404</v>
      </c>
      <c r="N2149" t="s">
        <v>36</v>
      </c>
      <c r="Q2149" t="s">
        <v>7402</v>
      </c>
      <c r="R2149">
        <v>258</v>
      </c>
      <c r="S2149">
        <v>85</v>
      </c>
    </row>
    <row r="2150" spans="1:19">
      <c r="A2150" t="s">
        <v>26</v>
      </c>
      <c r="C2150" t="s">
        <v>20</v>
      </c>
      <c r="D2150" t="s">
        <v>21</v>
      </c>
      <c r="E2150" t="s">
        <v>5</v>
      </c>
      <c r="G2150" t="s">
        <v>22</v>
      </c>
      <c r="H2150">
        <v>2181441</v>
      </c>
      <c r="I2150">
        <v>2181644</v>
      </c>
      <c r="J2150" t="s">
        <v>73</v>
      </c>
      <c r="K2150" t="s">
        <v>7407</v>
      </c>
      <c r="L2150" t="s">
        <v>7407</v>
      </c>
      <c r="N2150" t="s">
        <v>36</v>
      </c>
      <c r="Q2150" t="s">
        <v>7405</v>
      </c>
      <c r="R2150">
        <v>204</v>
      </c>
      <c r="S2150">
        <v>67</v>
      </c>
    </row>
    <row r="2151" spans="1:19">
      <c r="A2151" t="s">
        <v>26</v>
      </c>
      <c r="C2151" t="s">
        <v>20</v>
      </c>
      <c r="D2151" t="s">
        <v>21</v>
      </c>
      <c r="E2151" t="s">
        <v>5</v>
      </c>
      <c r="G2151" t="s">
        <v>22</v>
      </c>
      <c r="H2151">
        <v>2181949</v>
      </c>
      <c r="I2151">
        <v>2182377</v>
      </c>
      <c r="J2151" t="s">
        <v>73</v>
      </c>
      <c r="K2151" t="s">
        <v>7410</v>
      </c>
      <c r="L2151" t="s">
        <v>7410</v>
      </c>
      <c r="N2151" t="s">
        <v>36</v>
      </c>
      <c r="Q2151" t="s">
        <v>7408</v>
      </c>
      <c r="R2151">
        <v>429</v>
      </c>
      <c r="S2151">
        <v>142</v>
      </c>
    </row>
    <row r="2152" spans="1:19">
      <c r="A2152" t="s">
        <v>26</v>
      </c>
      <c r="C2152" t="s">
        <v>20</v>
      </c>
      <c r="D2152" t="s">
        <v>21</v>
      </c>
      <c r="E2152" t="s">
        <v>5</v>
      </c>
      <c r="G2152" t="s">
        <v>22</v>
      </c>
      <c r="H2152">
        <v>2182613</v>
      </c>
      <c r="I2152">
        <v>2183524</v>
      </c>
      <c r="J2152" t="s">
        <v>73</v>
      </c>
      <c r="K2152" t="s">
        <v>7413</v>
      </c>
      <c r="L2152" t="s">
        <v>7413</v>
      </c>
      <c r="N2152" t="s">
        <v>4377</v>
      </c>
      <c r="Q2152" t="s">
        <v>7411</v>
      </c>
      <c r="R2152">
        <v>912</v>
      </c>
      <c r="S2152">
        <v>303</v>
      </c>
    </row>
    <row r="2153" spans="1:19">
      <c r="A2153" t="s">
        <v>26</v>
      </c>
      <c r="C2153" t="s">
        <v>20</v>
      </c>
      <c r="D2153" t="s">
        <v>21</v>
      </c>
      <c r="E2153" t="s">
        <v>5</v>
      </c>
      <c r="G2153" t="s">
        <v>22</v>
      </c>
      <c r="H2153">
        <v>2183445</v>
      </c>
      <c r="I2153">
        <v>2184146</v>
      </c>
      <c r="J2153" t="s">
        <v>73</v>
      </c>
      <c r="K2153" t="s">
        <v>7416</v>
      </c>
      <c r="L2153" t="s">
        <v>7416</v>
      </c>
      <c r="N2153" t="s">
        <v>36</v>
      </c>
      <c r="Q2153" t="s">
        <v>7414</v>
      </c>
      <c r="R2153">
        <v>702</v>
      </c>
      <c r="S2153">
        <v>233</v>
      </c>
    </row>
    <row r="2154" spans="1:19">
      <c r="A2154" t="s">
        <v>26</v>
      </c>
      <c r="C2154" t="s">
        <v>20</v>
      </c>
      <c r="D2154" t="s">
        <v>21</v>
      </c>
      <c r="E2154" t="s">
        <v>5</v>
      </c>
      <c r="G2154" t="s">
        <v>22</v>
      </c>
      <c r="H2154">
        <v>2184156</v>
      </c>
      <c r="I2154">
        <v>2184344</v>
      </c>
      <c r="J2154" t="s">
        <v>73</v>
      </c>
      <c r="K2154" t="s">
        <v>7419</v>
      </c>
      <c r="L2154" t="s">
        <v>7419</v>
      </c>
      <c r="N2154" t="s">
        <v>36</v>
      </c>
      <c r="Q2154" t="s">
        <v>7417</v>
      </c>
      <c r="R2154">
        <v>189</v>
      </c>
      <c r="S2154">
        <v>62</v>
      </c>
    </row>
    <row r="2155" spans="1:19">
      <c r="A2155" t="s">
        <v>26</v>
      </c>
      <c r="C2155" t="s">
        <v>20</v>
      </c>
      <c r="D2155" t="s">
        <v>21</v>
      </c>
      <c r="E2155" t="s">
        <v>5</v>
      </c>
      <c r="G2155" t="s">
        <v>22</v>
      </c>
      <c r="H2155">
        <v>2184344</v>
      </c>
      <c r="I2155">
        <v>2185144</v>
      </c>
      <c r="J2155" t="s">
        <v>73</v>
      </c>
      <c r="K2155" t="s">
        <v>7422</v>
      </c>
      <c r="L2155" t="s">
        <v>7422</v>
      </c>
      <c r="N2155" t="s">
        <v>36</v>
      </c>
      <c r="Q2155" t="s">
        <v>7420</v>
      </c>
      <c r="R2155">
        <v>801</v>
      </c>
      <c r="S2155">
        <v>266</v>
      </c>
    </row>
    <row r="2156" spans="1:19">
      <c r="A2156" t="s">
        <v>26</v>
      </c>
      <c r="C2156" t="s">
        <v>20</v>
      </c>
      <c r="D2156" t="s">
        <v>21</v>
      </c>
      <c r="E2156" t="s">
        <v>5</v>
      </c>
      <c r="G2156" t="s">
        <v>22</v>
      </c>
      <c r="H2156">
        <v>2185101</v>
      </c>
      <c r="I2156">
        <v>2186021</v>
      </c>
      <c r="J2156" t="s">
        <v>73</v>
      </c>
      <c r="K2156" t="s">
        <v>7425</v>
      </c>
      <c r="L2156" t="s">
        <v>7425</v>
      </c>
      <c r="N2156" t="s">
        <v>36</v>
      </c>
      <c r="Q2156" t="s">
        <v>7423</v>
      </c>
      <c r="R2156">
        <v>921</v>
      </c>
      <c r="S2156">
        <v>306</v>
      </c>
    </row>
    <row r="2157" spans="1:19">
      <c r="A2157" t="s">
        <v>26</v>
      </c>
      <c r="C2157" t="s">
        <v>20</v>
      </c>
      <c r="D2157" t="s">
        <v>21</v>
      </c>
      <c r="E2157" t="s">
        <v>5</v>
      </c>
      <c r="G2157" t="s">
        <v>22</v>
      </c>
      <c r="H2157">
        <v>2186018</v>
      </c>
      <c r="I2157">
        <v>2186206</v>
      </c>
      <c r="J2157" t="s">
        <v>73</v>
      </c>
      <c r="K2157" t="s">
        <v>7428</v>
      </c>
      <c r="L2157" t="s">
        <v>7428</v>
      </c>
      <c r="N2157" t="s">
        <v>36</v>
      </c>
      <c r="Q2157" t="s">
        <v>7426</v>
      </c>
      <c r="R2157">
        <v>189</v>
      </c>
      <c r="S2157">
        <v>62</v>
      </c>
    </row>
    <row r="2158" spans="1:19">
      <c r="A2158" t="s">
        <v>26</v>
      </c>
      <c r="C2158" t="s">
        <v>20</v>
      </c>
      <c r="D2158" t="s">
        <v>21</v>
      </c>
      <c r="E2158" t="s">
        <v>5</v>
      </c>
      <c r="G2158" t="s">
        <v>22</v>
      </c>
      <c r="H2158">
        <v>2186309</v>
      </c>
      <c r="I2158">
        <v>2186506</v>
      </c>
      <c r="J2158" t="s">
        <v>73</v>
      </c>
      <c r="K2158" t="s">
        <v>7431</v>
      </c>
      <c r="L2158" t="s">
        <v>7431</v>
      </c>
      <c r="N2158" t="s">
        <v>36</v>
      </c>
      <c r="Q2158" t="s">
        <v>7429</v>
      </c>
      <c r="R2158">
        <v>198</v>
      </c>
      <c r="S2158">
        <v>65</v>
      </c>
    </row>
    <row r="2159" spans="1:19">
      <c r="A2159" t="s">
        <v>26</v>
      </c>
      <c r="C2159" t="s">
        <v>20</v>
      </c>
      <c r="D2159" t="s">
        <v>21</v>
      </c>
      <c r="E2159" t="s">
        <v>5</v>
      </c>
      <c r="G2159" t="s">
        <v>22</v>
      </c>
      <c r="H2159">
        <v>2186503</v>
      </c>
      <c r="I2159">
        <v>2186760</v>
      </c>
      <c r="J2159" t="s">
        <v>73</v>
      </c>
      <c r="K2159" t="s">
        <v>7434</v>
      </c>
      <c r="L2159" t="s">
        <v>7434</v>
      </c>
      <c r="N2159" t="s">
        <v>36</v>
      </c>
      <c r="Q2159" t="s">
        <v>7432</v>
      </c>
      <c r="R2159">
        <v>258</v>
      </c>
      <c r="S2159">
        <v>85</v>
      </c>
    </row>
    <row r="2160" spans="1:19">
      <c r="A2160" t="s">
        <v>26</v>
      </c>
      <c r="C2160" t="s">
        <v>20</v>
      </c>
      <c r="D2160" t="s">
        <v>21</v>
      </c>
      <c r="E2160" t="s">
        <v>5</v>
      </c>
      <c r="G2160" t="s">
        <v>22</v>
      </c>
      <c r="H2160">
        <v>2186757</v>
      </c>
      <c r="I2160">
        <v>2187329</v>
      </c>
      <c r="J2160" t="s">
        <v>73</v>
      </c>
      <c r="K2160" t="s">
        <v>7437</v>
      </c>
      <c r="L2160" t="s">
        <v>7437</v>
      </c>
      <c r="N2160" t="s">
        <v>386</v>
      </c>
      <c r="Q2160" t="s">
        <v>7435</v>
      </c>
      <c r="R2160">
        <v>573</v>
      </c>
      <c r="S2160">
        <v>190</v>
      </c>
    </row>
    <row r="2161" spans="1:19">
      <c r="A2161" t="s">
        <v>26</v>
      </c>
      <c r="C2161" t="s">
        <v>20</v>
      </c>
      <c r="D2161" t="s">
        <v>21</v>
      </c>
      <c r="E2161" t="s">
        <v>5</v>
      </c>
      <c r="G2161" t="s">
        <v>22</v>
      </c>
      <c r="H2161">
        <v>2187425</v>
      </c>
      <c r="I2161">
        <v>2188195</v>
      </c>
      <c r="J2161" t="s">
        <v>73</v>
      </c>
      <c r="K2161" t="s">
        <v>7440</v>
      </c>
      <c r="L2161" t="s">
        <v>7440</v>
      </c>
      <c r="N2161" t="s">
        <v>7441</v>
      </c>
      <c r="Q2161" t="s">
        <v>7438</v>
      </c>
      <c r="R2161">
        <v>771</v>
      </c>
      <c r="S2161">
        <v>256</v>
      </c>
    </row>
    <row r="2162" spans="1:19">
      <c r="A2162" t="s">
        <v>26</v>
      </c>
      <c r="C2162" t="s">
        <v>20</v>
      </c>
      <c r="D2162" t="s">
        <v>21</v>
      </c>
      <c r="E2162" t="s">
        <v>5</v>
      </c>
      <c r="G2162" t="s">
        <v>22</v>
      </c>
      <c r="H2162">
        <v>2188192</v>
      </c>
      <c r="I2162">
        <v>2188506</v>
      </c>
      <c r="J2162" t="s">
        <v>73</v>
      </c>
      <c r="K2162" t="s">
        <v>7444</v>
      </c>
      <c r="L2162" t="s">
        <v>7444</v>
      </c>
      <c r="N2162" t="s">
        <v>36</v>
      </c>
      <c r="Q2162" t="s">
        <v>7442</v>
      </c>
      <c r="R2162">
        <v>315</v>
      </c>
      <c r="S2162">
        <v>104</v>
      </c>
    </row>
    <row r="2163" spans="1:19">
      <c r="A2163" t="s">
        <v>26</v>
      </c>
      <c r="C2163" t="s">
        <v>20</v>
      </c>
      <c r="D2163" t="s">
        <v>21</v>
      </c>
      <c r="E2163" t="s">
        <v>5</v>
      </c>
      <c r="G2163" t="s">
        <v>22</v>
      </c>
      <c r="H2163">
        <v>2188519</v>
      </c>
      <c r="I2163">
        <v>2188773</v>
      </c>
      <c r="J2163" t="s">
        <v>73</v>
      </c>
      <c r="K2163" t="s">
        <v>7447</v>
      </c>
      <c r="L2163" t="s">
        <v>7447</v>
      </c>
      <c r="N2163" t="s">
        <v>386</v>
      </c>
      <c r="Q2163" t="s">
        <v>7445</v>
      </c>
      <c r="R2163">
        <v>255</v>
      </c>
      <c r="S2163">
        <v>84</v>
      </c>
    </row>
    <row r="2164" spans="1:19">
      <c r="A2164" t="s">
        <v>26</v>
      </c>
      <c r="C2164" t="s">
        <v>20</v>
      </c>
      <c r="D2164" t="s">
        <v>21</v>
      </c>
      <c r="E2164" t="s">
        <v>5</v>
      </c>
      <c r="G2164" t="s">
        <v>22</v>
      </c>
      <c r="H2164">
        <v>2188891</v>
      </c>
      <c r="I2164">
        <v>2189268</v>
      </c>
      <c r="J2164" t="s">
        <v>23</v>
      </c>
      <c r="K2164" t="s">
        <v>7450</v>
      </c>
      <c r="L2164" t="s">
        <v>7450</v>
      </c>
      <c r="N2164" t="s">
        <v>386</v>
      </c>
      <c r="Q2164" t="s">
        <v>7448</v>
      </c>
      <c r="R2164">
        <v>378</v>
      </c>
      <c r="S2164">
        <v>125</v>
      </c>
    </row>
    <row r="2165" spans="1:19">
      <c r="A2165" t="s">
        <v>26</v>
      </c>
      <c r="C2165" t="s">
        <v>20</v>
      </c>
      <c r="D2165" t="s">
        <v>21</v>
      </c>
      <c r="E2165" t="s">
        <v>5</v>
      </c>
      <c r="G2165" t="s">
        <v>22</v>
      </c>
      <c r="H2165">
        <v>2189631</v>
      </c>
      <c r="I2165">
        <v>2190827</v>
      </c>
      <c r="J2165" t="s">
        <v>23</v>
      </c>
      <c r="K2165" t="s">
        <v>7453</v>
      </c>
      <c r="L2165" t="s">
        <v>7453</v>
      </c>
      <c r="N2165" t="s">
        <v>6537</v>
      </c>
      <c r="Q2165" t="s">
        <v>7451</v>
      </c>
      <c r="R2165">
        <v>1197</v>
      </c>
      <c r="S2165">
        <v>398</v>
      </c>
    </row>
    <row r="2166" spans="1:19">
      <c r="A2166" t="s">
        <v>26</v>
      </c>
      <c r="C2166" t="s">
        <v>20</v>
      </c>
      <c r="D2166" t="s">
        <v>21</v>
      </c>
      <c r="E2166" t="s">
        <v>5</v>
      </c>
      <c r="G2166" t="s">
        <v>22</v>
      </c>
      <c r="H2166">
        <v>2190871</v>
      </c>
      <c r="I2166">
        <v>2192175</v>
      </c>
      <c r="J2166" t="s">
        <v>73</v>
      </c>
      <c r="K2166" t="s">
        <v>7456</v>
      </c>
      <c r="L2166" t="s">
        <v>7456</v>
      </c>
      <c r="N2166" t="s">
        <v>7457</v>
      </c>
      <c r="Q2166" t="s">
        <v>7454</v>
      </c>
      <c r="R2166">
        <v>1305</v>
      </c>
      <c r="S2166">
        <v>434</v>
      </c>
    </row>
    <row r="2167" spans="1:19">
      <c r="A2167" t="s">
        <v>26</v>
      </c>
      <c r="C2167" t="s">
        <v>20</v>
      </c>
      <c r="D2167" t="s">
        <v>21</v>
      </c>
      <c r="E2167" t="s">
        <v>5</v>
      </c>
      <c r="G2167" t="s">
        <v>22</v>
      </c>
      <c r="H2167">
        <v>2192172</v>
      </c>
      <c r="I2167">
        <v>2192756</v>
      </c>
      <c r="J2167" t="s">
        <v>73</v>
      </c>
      <c r="K2167" t="s">
        <v>7460</v>
      </c>
      <c r="L2167" t="s">
        <v>7460</v>
      </c>
      <c r="N2167" t="s">
        <v>7461</v>
      </c>
      <c r="Q2167" t="s">
        <v>7458</v>
      </c>
      <c r="R2167">
        <v>585</v>
      </c>
      <c r="S2167">
        <v>194</v>
      </c>
    </row>
    <row r="2168" spans="1:19">
      <c r="A2168" t="s">
        <v>26</v>
      </c>
      <c r="C2168" t="s">
        <v>20</v>
      </c>
      <c r="D2168" t="s">
        <v>21</v>
      </c>
      <c r="E2168" t="s">
        <v>5</v>
      </c>
      <c r="G2168" t="s">
        <v>22</v>
      </c>
      <c r="H2168">
        <v>2193089</v>
      </c>
      <c r="I2168">
        <v>2194591</v>
      </c>
      <c r="J2168" t="s">
        <v>73</v>
      </c>
      <c r="K2168" t="s">
        <v>7464</v>
      </c>
      <c r="L2168" t="s">
        <v>7464</v>
      </c>
      <c r="N2168" t="s">
        <v>7465</v>
      </c>
      <c r="Q2168" t="s">
        <v>7462</v>
      </c>
      <c r="R2168">
        <v>1503</v>
      </c>
      <c r="S2168">
        <v>500</v>
      </c>
    </row>
    <row r="2169" spans="1:19">
      <c r="A2169" t="s">
        <v>26</v>
      </c>
      <c r="C2169" t="s">
        <v>20</v>
      </c>
      <c r="D2169" t="s">
        <v>21</v>
      </c>
      <c r="E2169" t="s">
        <v>5</v>
      </c>
      <c r="G2169" t="s">
        <v>22</v>
      </c>
      <c r="H2169">
        <v>2194703</v>
      </c>
      <c r="I2169">
        <v>2196622</v>
      </c>
      <c r="J2169" t="s">
        <v>73</v>
      </c>
      <c r="K2169" t="s">
        <v>7468</v>
      </c>
      <c r="L2169" t="s">
        <v>7468</v>
      </c>
      <c r="N2169" t="s">
        <v>7469</v>
      </c>
      <c r="Q2169" t="s">
        <v>7466</v>
      </c>
      <c r="R2169">
        <v>1920</v>
      </c>
      <c r="S2169">
        <v>639</v>
      </c>
    </row>
    <row r="2170" spans="1:19">
      <c r="A2170" t="s">
        <v>26</v>
      </c>
      <c r="C2170" t="s">
        <v>20</v>
      </c>
      <c r="D2170" t="s">
        <v>21</v>
      </c>
      <c r="E2170" t="s">
        <v>5</v>
      </c>
      <c r="G2170" t="s">
        <v>22</v>
      </c>
      <c r="H2170">
        <v>2196726</v>
      </c>
      <c r="I2170">
        <v>2196917</v>
      </c>
      <c r="J2170" t="s">
        <v>73</v>
      </c>
      <c r="K2170" t="s">
        <v>7472</v>
      </c>
      <c r="L2170" t="s">
        <v>7472</v>
      </c>
      <c r="N2170" t="s">
        <v>36</v>
      </c>
      <c r="Q2170" t="s">
        <v>7470</v>
      </c>
      <c r="R2170">
        <v>192</v>
      </c>
      <c r="S2170">
        <v>63</v>
      </c>
    </row>
    <row r="2171" spans="1:19">
      <c r="A2171" t="s">
        <v>26</v>
      </c>
      <c r="C2171" t="s">
        <v>20</v>
      </c>
      <c r="D2171" t="s">
        <v>21</v>
      </c>
      <c r="E2171" t="s">
        <v>5</v>
      </c>
      <c r="G2171" t="s">
        <v>22</v>
      </c>
      <c r="H2171">
        <v>2197084</v>
      </c>
      <c r="I2171">
        <v>2197236</v>
      </c>
      <c r="J2171" t="s">
        <v>23</v>
      </c>
      <c r="K2171" t="s">
        <v>7474</v>
      </c>
      <c r="L2171" t="s">
        <v>7474</v>
      </c>
      <c r="N2171" t="s">
        <v>7475</v>
      </c>
      <c r="Q2171" t="s">
        <v>7473</v>
      </c>
      <c r="R2171">
        <v>153</v>
      </c>
      <c r="S2171">
        <v>50</v>
      </c>
    </row>
    <row r="2172" spans="1:19">
      <c r="A2172" t="s">
        <v>26</v>
      </c>
      <c r="C2172" t="s">
        <v>20</v>
      </c>
      <c r="D2172" t="s">
        <v>21</v>
      </c>
      <c r="E2172" t="s">
        <v>5</v>
      </c>
      <c r="G2172" t="s">
        <v>22</v>
      </c>
      <c r="H2172">
        <v>2197277</v>
      </c>
      <c r="I2172">
        <v>2198443</v>
      </c>
      <c r="J2172" t="s">
        <v>73</v>
      </c>
      <c r="K2172" t="s">
        <v>7478</v>
      </c>
      <c r="L2172" t="s">
        <v>7478</v>
      </c>
      <c r="N2172" t="s">
        <v>7479</v>
      </c>
      <c r="Q2172" t="s">
        <v>7476</v>
      </c>
      <c r="R2172">
        <v>1167</v>
      </c>
      <c r="S2172">
        <v>388</v>
      </c>
    </row>
    <row r="2173" spans="1:19">
      <c r="A2173" t="s">
        <v>129</v>
      </c>
      <c r="B2173" t="s">
        <v>7480</v>
      </c>
      <c r="C2173" t="s">
        <v>20</v>
      </c>
      <c r="D2173" t="s">
        <v>21</v>
      </c>
      <c r="E2173" t="s">
        <v>5</v>
      </c>
      <c r="G2173" t="s">
        <v>22</v>
      </c>
      <c r="H2173">
        <v>2198540</v>
      </c>
      <c r="I2173">
        <v>2198921</v>
      </c>
      <c r="J2173" t="s">
        <v>73</v>
      </c>
      <c r="N2173" t="s">
        <v>7484</v>
      </c>
      <c r="O2173" t="s">
        <v>7481</v>
      </c>
      <c r="Q2173" t="s">
        <v>7482</v>
      </c>
      <c r="R2173">
        <v>382</v>
      </c>
    </row>
    <row r="2174" spans="1:19">
      <c r="A2174" t="s">
        <v>26</v>
      </c>
      <c r="C2174" t="s">
        <v>20</v>
      </c>
      <c r="D2174" t="s">
        <v>21</v>
      </c>
      <c r="E2174" t="s">
        <v>5</v>
      </c>
      <c r="G2174" t="s">
        <v>22</v>
      </c>
      <c r="H2174">
        <v>2198977</v>
      </c>
      <c r="I2174">
        <v>2199276</v>
      </c>
      <c r="J2174" t="s">
        <v>73</v>
      </c>
      <c r="K2174" t="s">
        <v>7487</v>
      </c>
      <c r="L2174" t="s">
        <v>7487</v>
      </c>
      <c r="N2174" t="s">
        <v>7488</v>
      </c>
      <c r="Q2174" t="s">
        <v>7485</v>
      </c>
      <c r="R2174">
        <v>300</v>
      </c>
      <c r="S2174">
        <v>99</v>
      </c>
    </row>
    <row r="2175" spans="1:19">
      <c r="A2175" t="s">
        <v>26</v>
      </c>
      <c r="C2175" t="s">
        <v>20</v>
      </c>
      <c r="D2175" t="s">
        <v>21</v>
      </c>
      <c r="E2175" t="s">
        <v>5</v>
      </c>
      <c r="G2175" t="s">
        <v>22</v>
      </c>
      <c r="H2175">
        <v>2199356</v>
      </c>
      <c r="I2175">
        <v>2199904</v>
      </c>
      <c r="J2175" t="s">
        <v>73</v>
      </c>
      <c r="K2175" t="s">
        <v>7491</v>
      </c>
      <c r="L2175" t="s">
        <v>7491</v>
      </c>
      <c r="N2175" t="s">
        <v>36</v>
      </c>
      <c r="Q2175" t="s">
        <v>7489</v>
      </c>
      <c r="R2175">
        <v>549</v>
      </c>
      <c r="S2175">
        <v>182</v>
      </c>
    </row>
    <row r="2176" spans="1:19">
      <c r="A2176" t="s">
        <v>26</v>
      </c>
      <c r="C2176" t="s">
        <v>20</v>
      </c>
      <c r="D2176" t="s">
        <v>21</v>
      </c>
      <c r="E2176" t="s">
        <v>5</v>
      </c>
      <c r="G2176" t="s">
        <v>22</v>
      </c>
      <c r="H2176">
        <v>2199993</v>
      </c>
      <c r="I2176">
        <v>2200229</v>
      </c>
      <c r="J2176" t="s">
        <v>73</v>
      </c>
      <c r="K2176" t="s">
        <v>7493</v>
      </c>
      <c r="L2176" t="s">
        <v>7493</v>
      </c>
      <c r="N2176" t="s">
        <v>2053</v>
      </c>
      <c r="Q2176" t="s">
        <v>7492</v>
      </c>
      <c r="R2176">
        <v>237</v>
      </c>
      <c r="S2176">
        <v>78</v>
      </c>
    </row>
    <row r="2177" spans="1:19">
      <c r="A2177" t="s">
        <v>26</v>
      </c>
      <c r="C2177" t="s">
        <v>20</v>
      </c>
      <c r="D2177" t="s">
        <v>21</v>
      </c>
      <c r="E2177" t="s">
        <v>5</v>
      </c>
      <c r="G2177" t="s">
        <v>22</v>
      </c>
      <c r="H2177">
        <v>2200542</v>
      </c>
      <c r="I2177">
        <v>2201780</v>
      </c>
      <c r="J2177" t="s">
        <v>73</v>
      </c>
      <c r="K2177" t="s">
        <v>7496</v>
      </c>
      <c r="L2177" t="s">
        <v>7496</v>
      </c>
      <c r="N2177" t="s">
        <v>36</v>
      </c>
      <c r="Q2177" t="s">
        <v>7494</v>
      </c>
      <c r="R2177">
        <v>1239</v>
      </c>
      <c r="S2177">
        <v>412</v>
      </c>
    </row>
    <row r="2178" spans="1:19">
      <c r="A2178" t="s">
        <v>26</v>
      </c>
      <c r="C2178" t="s">
        <v>20</v>
      </c>
      <c r="D2178" t="s">
        <v>21</v>
      </c>
      <c r="E2178" t="s">
        <v>5</v>
      </c>
      <c r="G2178" t="s">
        <v>22</v>
      </c>
      <c r="H2178">
        <v>2201800</v>
      </c>
      <c r="I2178">
        <v>2204046</v>
      </c>
      <c r="J2178" t="s">
        <v>73</v>
      </c>
      <c r="K2178" t="s">
        <v>7499</v>
      </c>
      <c r="L2178" t="s">
        <v>7499</v>
      </c>
      <c r="N2178" t="s">
        <v>7469</v>
      </c>
      <c r="Q2178" t="s">
        <v>7497</v>
      </c>
      <c r="R2178">
        <v>2247</v>
      </c>
      <c r="S2178">
        <v>748</v>
      </c>
    </row>
    <row r="2179" spans="1:19">
      <c r="A2179" t="s">
        <v>26</v>
      </c>
      <c r="C2179" t="s">
        <v>20</v>
      </c>
      <c r="D2179" t="s">
        <v>21</v>
      </c>
      <c r="E2179" t="s">
        <v>5</v>
      </c>
      <c r="G2179" t="s">
        <v>22</v>
      </c>
      <c r="H2179">
        <v>2204145</v>
      </c>
      <c r="I2179">
        <v>2204651</v>
      </c>
      <c r="J2179" t="s">
        <v>73</v>
      </c>
      <c r="K2179" t="s">
        <v>7502</v>
      </c>
      <c r="L2179" t="s">
        <v>7502</v>
      </c>
      <c r="N2179" t="s">
        <v>7503</v>
      </c>
      <c r="Q2179" t="s">
        <v>7500</v>
      </c>
      <c r="R2179">
        <v>507</v>
      </c>
      <c r="S2179">
        <v>168</v>
      </c>
    </row>
    <row r="2180" spans="1:19">
      <c r="A2180" t="s">
        <v>26</v>
      </c>
      <c r="C2180" t="s">
        <v>20</v>
      </c>
      <c r="D2180" t="s">
        <v>21</v>
      </c>
      <c r="E2180" t="s">
        <v>5</v>
      </c>
      <c r="G2180" t="s">
        <v>22</v>
      </c>
      <c r="H2180">
        <v>2204790</v>
      </c>
      <c r="I2180">
        <v>2205203</v>
      </c>
      <c r="J2180" t="s">
        <v>23</v>
      </c>
      <c r="K2180" t="s">
        <v>7506</v>
      </c>
      <c r="L2180" t="s">
        <v>7506</v>
      </c>
      <c r="N2180" t="s">
        <v>36</v>
      </c>
      <c r="Q2180" t="s">
        <v>7504</v>
      </c>
      <c r="R2180">
        <v>414</v>
      </c>
      <c r="S2180">
        <v>137</v>
      </c>
    </row>
    <row r="2181" spans="1:19">
      <c r="A2181" t="s">
        <v>26</v>
      </c>
      <c r="C2181" t="s">
        <v>20</v>
      </c>
      <c r="D2181" t="s">
        <v>21</v>
      </c>
      <c r="E2181" t="s">
        <v>5</v>
      </c>
      <c r="G2181" t="s">
        <v>22</v>
      </c>
      <c r="H2181">
        <v>2205233</v>
      </c>
      <c r="I2181">
        <v>2205667</v>
      </c>
      <c r="J2181" t="s">
        <v>73</v>
      </c>
      <c r="K2181" t="s">
        <v>7509</v>
      </c>
      <c r="L2181" t="s">
        <v>7509</v>
      </c>
      <c r="N2181" t="s">
        <v>36</v>
      </c>
      <c r="Q2181" t="s">
        <v>7507</v>
      </c>
      <c r="R2181">
        <v>435</v>
      </c>
      <c r="S2181">
        <v>144</v>
      </c>
    </row>
    <row r="2182" spans="1:19">
      <c r="A2182" t="s">
        <v>26</v>
      </c>
      <c r="C2182" t="s">
        <v>20</v>
      </c>
      <c r="D2182" t="s">
        <v>21</v>
      </c>
      <c r="E2182" t="s">
        <v>5</v>
      </c>
      <c r="G2182" t="s">
        <v>22</v>
      </c>
      <c r="H2182">
        <v>2205854</v>
      </c>
      <c r="I2182">
        <v>2206036</v>
      </c>
      <c r="J2182" t="s">
        <v>23</v>
      </c>
      <c r="K2182" t="s">
        <v>7512</v>
      </c>
      <c r="L2182" t="s">
        <v>7512</v>
      </c>
      <c r="N2182" t="s">
        <v>36</v>
      </c>
      <c r="Q2182" t="s">
        <v>7510</v>
      </c>
      <c r="R2182">
        <v>183</v>
      </c>
      <c r="S2182">
        <v>60</v>
      </c>
    </row>
    <row r="2183" spans="1:19">
      <c r="A2183" t="s">
        <v>26</v>
      </c>
      <c r="C2183" t="s">
        <v>20</v>
      </c>
      <c r="D2183" t="s">
        <v>21</v>
      </c>
      <c r="E2183" t="s">
        <v>5</v>
      </c>
      <c r="G2183" t="s">
        <v>22</v>
      </c>
      <c r="H2183">
        <v>2206075</v>
      </c>
      <c r="I2183">
        <v>2206443</v>
      </c>
      <c r="J2183" t="s">
        <v>73</v>
      </c>
      <c r="K2183" t="s">
        <v>7515</v>
      </c>
      <c r="L2183" t="s">
        <v>7515</v>
      </c>
      <c r="N2183" t="s">
        <v>36</v>
      </c>
      <c r="Q2183" t="s">
        <v>7513</v>
      </c>
      <c r="R2183">
        <v>369</v>
      </c>
      <c r="S2183">
        <v>122</v>
      </c>
    </row>
    <row r="2184" spans="1:19">
      <c r="A2184" t="s">
        <v>26</v>
      </c>
      <c r="C2184" t="s">
        <v>20</v>
      </c>
      <c r="D2184" t="s">
        <v>21</v>
      </c>
      <c r="E2184" t="s">
        <v>5</v>
      </c>
      <c r="G2184" t="s">
        <v>22</v>
      </c>
      <c r="H2184">
        <v>2206489</v>
      </c>
      <c r="I2184">
        <v>2206734</v>
      </c>
      <c r="J2184" t="s">
        <v>73</v>
      </c>
      <c r="K2184" t="s">
        <v>7518</v>
      </c>
      <c r="L2184" t="s">
        <v>7518</v>
      </c>
      <c r="N2184" t="s">
        <v>36</v>
      </c>
      <c r="Q2184" t="s">
        <v>7516</v>
      </c>
      <c r="R2184">
        <v>246</v>
      </c>
      <c r="S2184">
        <v>81</v>
      </c>
    </row>
    <row r="2185" spans="1:19">
      <c r="A2185" t="s">
        <v>26</v>
      </c>
      <c r="C2185" t="s">
        <v>20</v>
      </c>
      <c r="D2185" t="s">
        <v>21</v>
      </c>
      <c r="E2185" t="s">
        <v>5</v>
      </c>
      <c r="G2185" t="s">
        <v>22</v>
      </c>
      <c r="H2185">
        <v>2206940</v>
      </c>
      <c r="I2185">
        <v>2207044</v>
      </c>
      <c r="J2185" t="s">
        <v>23</v>
      </c>
      <c r="K2185" t="s">
        <v>7521</v>
      </c>
      <c r="L2185" t="s">
        <v>7521</v>
      </c>
      <c r="N2185" t="s">
        <v>36</v>
      </c>
      <c r="Q2185" t="s">
        <v>7519</v>
      </c>
      <c r="R2185">
        <v>105</v>
      </c>
      <c r="S2185">
        <v>34</v>
      </c>
    </row>
    <row r="2186" spans="1:19">
      <c r="A2186" t="s">
        <v>26</v>
      </c>
      <c r="C2186" t="s">
        <v>20</v>
      </c>
      <c r="D2186" t="s">
        <v>21</v>
      </c>
      <c r="E2186" t="s">
        <v>5</v>
      </c>
      <c r="G2186" t="s">
        <v>22</v>
      </c>
      <c r="H2186">
        <v>2207088</v>
      </c>
      <c r="I2186">
        <v>2208050</v>
      </c>
      <c r="J2186" t="s">
        <v>73</v>
      </c>
      <c r="K2186" t="s">
        <v>7524</v>
      </c>
      <c r="L2186" t="s">
        <v>7524</v>
      </c>
      <c r="N2186" t="s">
        <v>36</v>
      </c>
      <c r="Q2186" t="s">
        <v>7522</v>
      </c>
      <c r="R2186">
        <v>963</v>
      </c>
      <c r="S2186">
        <v>320</v>
      </c>
    </row>
    <row r="2187" spans="1:19">
      <c r="A2187" t="s">
        <v>26</v>
      </c>
      <c r="C2187" t="s">
        <v>20</v>
      </c>
      <c r="D2187" t="s">
        <v>21</v>
      </c>
      <c r="E2187" t="s">
        <v>5</v>
      </c>
      <c r="G2187" t="s">
        <v>22</v>
      </c>
      <c r="H2187">
        <v>2208092</v>
      </c>
      <c r="I2187">
        <v>2208700</v>
      </c>
      <c r="J2187" t="s">
        <v>23</v>
      </c>
      <c r="K2187" t="s">
        <v>7527</v>
      </c>
      <c r="L2187" t="s">
        <v>7527</v>
      </c>
      <c r="N2187" t="s">
        <v>7528</v>
      </c>
      <c r="Q2187" t="s">
        <v>7525</v>
      </c>
      <c r="R2187">
        <v>609</v>
      </c>
      <c r="S2187">
        <v>202</v>
      </c>
    </row>
    <row r="2188" spans="1:19">
      <c r="A2188" t="s">
        <v>26</v>
      </c>
      <c r="C2188" t="s">
        <v>20</v>
      </c>
      <c r="D2188" t="s">
        <v>21</v>
      </c>
      <c r="E2188" t="s">
        <v>5</v>
      </c>
      <c r="G2188" t="s">
        <v>22</v>
      </c>
      <c r="H2188">
        <v>2208739</v>
      </c>
      <c r="I2188">
        <v>2211522</v>
      </c>
      <c r="J2188" t="s">
        <v>23</v>
      </c>
      <c r="K2188" t="s">
        <v>7531</v>
      </c>
      <c r="L2188" t="s">
        <v>7531</v>
      </c>
      <c r="N2188" t="s">
        <v>2249</v>
      </c>
      <c r="Q2188" t="s">
        <v>7529</v>
      </c>
      <c r="R2188">
        <v>2784</v>
      </c>
      <c r="S2188">
        <v>927</v>
      </c>
    </row>
    <row r="2189" spans="1:19">
      <c r="A2189" t="s">
        <v>26</v>
      </c>
      <c r="C2189" t="s">
        <v>20</v>
      </c>
      <c r="D2189" t="s">
        <v>21</v>
      </c>
      <c r="E2189" t="s">
        <v>5</v>
      </c>
      <c r="G2189" t="s">
        <v>22</v>
      </c>
      <c r="H2189">
        <v>2211600</v>
      </c>
      <c r="I2189">
        <v>2212091</v>
      </c>
      <c r="J2189" t="s">
        <v>73</v>
      </c>
      <c r="K2189" t="s">
        <v>7534</v>
      </c>
      <c r="L2189" t="s">
        <v>7534</v>
      </c>
      <c r="N2189" t="s">
        <v>36</v>
      </c>
      <c r="Q2189" t="s">
        <v>7532</v>
      </c>
      <c r="R2189">
        <v>492</v>
      </c>
      <c r="S2189">
        <v>163</v>
      </c>
    </row>
    <row r="2190" spans="1:19">
      <c r="A2190" t="s">
        <v>26</v>
      </c>
      <c r="C2190" t="s">
        <v>20</v>
      </c>
      <c r="D2190" t="s">
        <v>21</v>
      </c>
      <c r="E2190" t="s">
        <v>5</v>
      </c>
      <c r="G2190" t="s">
        <v>22</v>
      </c>
      <c r="H2190">
        <v>2212088</v>
      </c>
      <c r="I2190">
        <v>2212747</v>
      </c>
      <c r="J2190" t="s">
        <v>73</v>
      </c>
      <c r="K2190" t="s">
        <v>7537</v>
      </c>
      <c r="L2190" t="s">
        <v>7537</v>
      </c>
      <c r="N2190" t="s">
        <v>7538</v>
      </c>
      <c r="Q2190" t="s">
        <v>7535</v>
      </c>
      <c r="R2190">
        <v>660</v>
      </c>
      <c r="S2190">
        <v>219</v>
      </c>
    </row>
    <row r="2191" spans="1:19">
      <c r="A2191" t="s">
        <v>26</v>
      </c>
      <c r="C2191" t="s">
        <v>20</v>
      </c>
      <c r="D2191" t="s">
        <v>21</v>
      </c>
      <c r="E2191" t="s">
        <v>5</v>
      </c>
      <c r="G2191" t="s">
        <v>22</v>
      </c>
      <c r="H2191">
        <v>2212766</v>
      </c>
      <c r="I2191">
        <v>2213464</v>
      </c>
      <c r="J2191" t="s">
        <v>73</v>
      </c>
      <c r="K2191" t="s">
        <v>7541</v>
      </c>
      <c r="L2191" t="s">
        <v>7541</v>
      </c>
      <c r="N2191" t="s">
        <v>7542</v>
      </c>
      <c r="Q2191" t="s">
        <v>7539</v>
      </c>
      <c r="R2191">
        <v>699</v>
      </c>
      <c r="S2191">
        <v>232</v>
      </c>
    </row>
    <row r="2192" spans="1:19">
      <c r="A2192" t="s">
        <v>26</v>
      </c>
      <c r="C2192" t="s">
        <v>20</v>
      </c>
      <c r="D2192" t="s">
        <v>21</v>
      </c>
      <c r="E2192" t="s">
        <v>5</v>
      </c>
      <c r="G2192" t="s">
        <v>22</v>
      </c>
      <c r="H2192">
        <v>2213559</v>
      </c>
      <c r="I2192">
        <v>2214851</v>
      </c>
      <c r="J2192" t="s">
        <v>73</v>
      </c>
      <c r="K2192" t="s">
        <v>7545</v>
      </c>
      <c r="L2192" t="s">
        <v>7545</v>
      </c>
      <c r="N2192" t="s">
        <v>7546</v>
      </c>
      <c r="Q2192" t="s">
        <v>7543</v>
      </c>
      <c r="R2192">
        <v>1293</v>
      </c>
      <c r="S2192">
        <v>430</v>
      </c>
    </row>
    <row r="2193" spans="1:19">
      <c r="A2193" t="s">
        <v>26</v>
      </c>
      <c r="C2193" t="s">
        <v>20</v>
      </c>
      <c r="D2193" t="s">
        <v>21</v>
      </c>
      <c r="E2193" t="s">
        <v>5</v>
      </c>
      <c r="G2193" t="s">
        <v>22</v>
      </c>
      <c r="H2193">
        <v>2214986</v>
      </c>
      <c r="I2193">
        <v>2216167</v>
      </c>
      <c r="J2193" t="s">
        <v>73</v>
      </c>
      <c r="K2193" t="s">
        <v>7549</v>
      </c>
      <c r="L2193" t="s">
        <v>7549</v>
      </c>
      <c r="N2193" t="s">
        <v>3419</v>
      </c>
      <c r="Q2193" t="s">
        <v>7547</v>
      </c>
      <c r="R2193">
        <v>1182</v>
      </c>
      <c r="S2193">
        <v>393</v>
      </c>
    </row>
    <row r="2194" spans="1:19">
      <c r="A2194" t="s">
        <v>26</v>
      </c>
      <c r="C2194" t="s">
        <v>20</v>
      </c>
      <c r="D2194" t="s">
        <v>21</v>
      </c>
      <c r="E2194" t="s">
        <v>5</v>
      </c>
      <c r="G2194" t="s">
        <v>22</v>
      </c>
      <c r="H2194">
        <v>2216190</v>
      </c>
      <c r="I2194">
        <v>2216675</v>
      </c>
      <c r="J2194" t="s">
        <v>73</v>
      </c>
      <c r="K2194" t="s">
        <v>7552</v>
      </c>
      <c r="L2194" t="s">
        <v>7552</v>
      </c>
      <c r="N2194" t="s">
        <v>36</v>
      </c>
      <c r="Q2194" t="s">
        <v>7550</v>
      </c>
      <c r="R2194">
        <v>486</v>
      </c>
      <c r="S2194">
        <v>161</v>
      </c>
    </row>
    <row r="2195" spans="1:19">
      <c r="A2195" t="s">
        <v>26</v>
      </c>
      <c r="C2195" t="s">
        <v>20</v>
      </c>
      <c r="D2195" t="s">
        <v>21</v>
      </c>
      <c r="E2195" t="s">
        <v>5</v>
      </c>
      <c r="G2195" t="s">
        <v>22</v>
      </c>
      <c r="H2195">
        <v>2216685</v>
      </c>
      <c r="I2195">
        <v>2216855</v>
      </c>
      <c r="J2195" t="s">
        <v>73</v>
      </c>
      <c r="K2195" t="s">
        <v>7555</v>
      </c>
      <c r="L2195" t="s">
        <v>7555</v>
      </c>
      <c r="N2195" t="s">
        <v>7556</v>
      </c>
      <c r="Q2195" t="s">
        <v>7553</v>
      </c>
      <c r="R2195">
        <v>171</v>
      </c>
      <c r="S2195">
        <v>56</v>
      </c>
    </row>
    <row r="2196" spans="1:19">
      <c r="A2196" t="s">
        <v>26</v>
      </c>
      <c r="C2196" t="s">
        <v>20</v>
      </c>
      <c r="D2196" t="s">
        <v>21</v>
      </c>
      <c r="E2196" t="s">
        <v>5</v>
      </c>
      <c r="G2196" t="s">
        <v>22</v>
      </c>
      <c r="H2196">
        <v>2217003</v>
      </c>
      <c r="I2196">
        <v>2219789</v>
      </c>
      <c r="J2196" t="s">
        <v>73</v>
      </c>
      <c r="K2196" t="s">
        <v>7559</v>
      </c>
      <c r="L2196" t="s">
        <v>7559</v>
      </c>
      <c r="N2196" t="s">
        <v>7560</v>
      </c>
      <c r="Q2196" t="s">
        <v>7557</v>
      </c>
      <c r="R2196">
        <v>2787</v>
      </c>
      <c r="S2196">
        <v>928</v>
      </c>
    </row>
    <row r="2197" spans="1:19">
      <c r="A2197" t="s">
        <v>26</v>
      </c>
      <c r="C2197" t="s">
        <v>20</v>
      </c>
      <c r="D2197" t="s">
        <v>21</v>
      </c>
      <c r="E2197" t="s">
        <v>5</v>
      </c>
      <c r="G2197" t="s">
        <v>22</v>
      </c>
      <c r="H2197">
        <v>2219911</v>
      </c>
      <c r="I2197">
        <v>2220294</v>
      </c>
      <c r="J2197" t="s">
        <v>73</v>
      </c>
      <c r="K2197" t="s">
        <v>7563</v>
      </c>
      <c r="L2197" t="s">
        <v>7563</v>
      </c>
      <c r="N2197" t="s">
        <v>7564</v>
      </c>
      <c r="Q2197" t="s">
        <v>7561</v>
      </c>
      <c r="R2197">
        <v>384</v>
      </c>
      <c r="S2197">
        <v>127</v>
      </c>
    </row>
    <row r="2198" spans="1:19">
      <c r="A2198" t="s">
        <v>26</v>
      </c>
      <c r="C2198" t="s">
        <v>20</v>
      </c>
      <c r="D2198" t="s">
        <v>21</v>
      </c>
      <c r="E2198" t="s">
        <v>5</v>
      </c>
      <c r="G2198" t="s">
        <v>22</v>
      </c>
      <c r="H2198">
        <v>2220296</v>
      </c>
      <c r="I2198">
        <v>2221156</v>
      </c>
      <c r="J2198" t="s">
        <v>73</v>
      </c>
      <c r="K2198" t="s">
        <v>7567</v>
      </c>
      <c r="L2198" t="s">
        <v>7567</v>
      </c>
      <c r="N2198" t="s">
        <v>7568</v>
      </c>
      <c r="Q2198" t="s">
        <v>7565</v>
      </c>
      <c r="R2198">
        <v>861</v>
      </c>
      <c r="S2198">
        <v>286</v>
      </c>
    </row>
    <row r="2199" spans="1:19">
      <c r="A2199" t="s">
        <v>26</v>
      </c>
      <c r="C2199" t="s">
        <v>20</v>
      </c>
      <c r="D2199" t="s">
        <v>21</v>
      </c>
      <c r="E2199" t="s">
        <v>5</v>
      </c>
      <c r="G2199" t="s">
        <v>22</v>
      </c>
      <c r="H2199">
        <v>2221160</v>
      </c>
      <c r="I2199">
        <v>2221993</v>
      </c>
      <c r="J2199" t="s">
        <v>73</v>
      </c>
      <c r="K2199" t="s">
        <v>7571</v>
      </c>
      <c r="L2199" t="s">
        <v>7571</v>
      </c>
      <c r="N2199" t="s">
        <v>7572</v>
      </c>
      <c r="Q2199" t="s">
        <v>7569</v>
      </c>
      <c r="R2199">
        <v>834</v>
      </c>
      <c r="S2199">
        <v>277</v>
      </c>
    </row>
    <row r="2200" spans="1:19">
      <c r="A2200" t="s">
        <v>26</v>
      </c>
      <c r="C2200" t="s">
        <v>20</v>
      </c>
      <c r="D2200" t="s">
        <v>21</v>
      </c>
      <c r="E2200" t="s">
        <v>5</v>
      </c>
      <c r="G2200" t="s">
        <v>22</v>
      </c>
      <c r="H2200">
        <v>2222238</v>
      </c>
      <c r="I2200">
        <v>2223215</v>
      </c>
      <c r="J2200" t="s">
        <v>73</v>
      </c>
      <c r="K2200" t="s">
        <v>7575</v>
      </c>
      <c r="L2200" t="s">
        <v>7575</v>
      </c>
      <c r="N2200" t="s">
        <v>7576</v>
      </c>
      <c r="Q2200" t="s">
        <v>7573</v>
      </c>
      <c r="R2200">
        <v>978</v>
      </c>
      <c r="S2200">
        <v>325</v>
      </c>
    </row>
    <row r="2201" spans="1:19">
      <c r="A2201" t="s">
        <v>26</v>
      </c>
      <c r="C2201" t="s">
        <v>20</v>
      </c>
      <c r="D2201" t="s">
        <v>21</v>
      </c>
      <c r="E2201" t="s">
        <v>5</v>
      </c>
      <c r="G2201" t="s">
        <v>22</v>
      </c>
      <c r="H2201">
        <v>2223200</v>
      </c>
      <c r="I2201">
        <v>2224390</v>
      </c>
      <c r="J2201" t="s">
        <v>73</v>
      </c>
      <c r="K2201" t="s">
        <v>7579</v>
      </c>
      <c r="L2201" t="s">
        <v>7579</v>
      </c>
      <c r="N2201" t="s">
        <v>7580</v>
      </c>
      <c r="Q2201" t="s">
        <v>7577</v>
      </c>
      <c r="R2201">
        <v>1191</v>
      </c>
      <c r="S2201">
        <v>396</v>
      </c>
    </row>
    <row r="2202" spans="1:19">
      <c r="A2202" t="s">
        <v>26</v>
      </c>
      <c r="C2202" t="s">
        <v>20</v>
      </c>
      <c r="D2202" t="s">
        <v>21</v>
      </c>
      <c r="E2202" t="s">
        <v>5</v>
      </c>
      <c r="G2202" t="s">
        <v>22</v>
      </c>
      <c r="H2202">
        <v>2224395</v>
      </c>
      <c r="I2202">
        <v>2225528</v>
      </c>
      <c r="J2202" t="s">
        <v>73</v>
      </c>
      <c r="K2202" t="s">
        <v>7583</v>
      </c>
      <c r="L2202" t="s">
        <v>7583</v>
      </c>
      <c r="N2202" t="s">
        <v>7584</v>
      </c>
      <c r="Q2202" t="s">
        <v>7581</v>
      </c>
      <c r="R2202">
        <v>1134</v>
      </c>
      <c r="S2202">
        <v>377</v>
      </c>
    </row>
    <row r="2203" spans="1:19">
      <c r="A2203" t="s">
        <v>26</v>
      </c>
      <c r="C2203" t="s">
        <v>20</v>
      </c>
      <c r="D2203" t="s">
        <v>21</v>
      </c>
      <c r="E2203" t="s">
        <v>5</v>
      </c>
      <c r="G2203" t="s">
        <v>22</v>
      </c>
      <c r="H2203">
        <v>2225525</v>
      </c>
      <c r="I2203">
        <v>2226238</v>
      </c>
      <c r="J2203" t="s">
        <v>73</v>
      </c>
      <c r="K2203" t="s">
        <v>7587</v>
      </c>
      <c r="L2203" t="s">
        <v>7587</v>
      </c>
      <c r="N2203" t="s">
        <v>7588</v>
      </c>
      <c r="Q2203" t="s">
        <v>7585</v>
      </c>
      <c r="R2203">
        <v>714</v>
      </c>
      <c r="S2203">
        <v>237</v>
      </c>
    </row>
    <row r="2204" spans="1:19">
      <c r="A2204" t="s">
        <v>26</v>
      </c>
      <c r="C2204" t="s">
        <v>20</v>
      </c>
      <c r="D2204" t="s">
        <v>21</v>
      </c>
      <c r="E2204" t="s">
        <v>5</v>
      </c>
      <c r="G2204" t="s">
        <v>22</v>
      </c>
      <c r="H2204">
        <v>2226231</v>
      </c>
      <c r="I2204">
        <v>2226644</v>
      </c>
      <c r="J2204" t="s">
        <v>73</v>
      </c>
      <c r="K2204" t="s">
        <v>7591</v>
      </c>
      <c r="L2204" t="s">
        <v>7591</v>
      </c>
      <c r="N2204" t="s">
        <v>7592</v>
      </c>
      <c r="Q2204" t="s">
        <v>7589</v>
      </c>
      <c r="R2204">
        <v>414</v>
      </c>
      <c r="S2204">
        <v>137</v>
      </c>
    </row>
    <row r="2205" spans="1:19">
      <c r="A2205" t="s">
        <v>26</v>
      </c>
      <c r="C2205" t="s">
        <v>20</v>
      </c>
      <c r="D2205" t="s">
        <v>21</v>
      </c>
      <c r="E2205" t="s">
        <v>5</v>
      </c>
      <c r="G2205" t="s">
        <v>22</v>
      </c>
      <c r="H2205">
        <v>2226668</v>
      </c>
      <c r="I2205">
        <v>2227471</v>
      </c>
      <c r="J2205" t="s">
        <v>73</v>
      </c>
      <c r="K2205" t="s">
        <v>7595</v>
      </c>
      <c r="L2205" t="s">
        <v>7595</v>
      </c>
      <c r="N2205" t="s">
        <v>7596</v>
      </c>
      <c r="Q2205" t="s">
        <v>7593</v>
      </c>
      <c r="R2205">
        <v>804</v>
      </c>
      <c r="S2205">
        <v>267</v>
      </c>
    </row>
    <row r="2206" spans="1:19">
      <c r="A2206" t="s">
        <v>26</v>
      </c>
      <c r="C2206" t="s">
        <v>20</v>
      </c>
      <c r="D2206" t="s">
        <v>21</v>
      </c>
      <c r="E2206" t="s">
        <v>5</v>
      </c>
      <c r="G2206" t="s">
        <v>22</v>
      </c>
      <c r="H2206">
        <v>2227489</v>
      </c>
      <c r="I2206">
        <v>2227845</v>
      </c>
      <c r="J2206" t="s">
        <v>73</v>
      </c>
      <c r="K2206" t="s">
        <v>7599</v>
      </c>
      <c r="L2206" t="s">
        <v>7599</v>
      </c>
      <c r="N2206" t="s">
        <v>7600</v>
      </c>
      <c r="Q2206" t="s">
        <v>7597</v>
      </c>
      <c r="R2206">
        <v>357</v>
      </c>
      <c r="S2206">
        <v>118</v>
      </c>
    </row>
    <row r="2207" spans="1:19">
      <c r="A2207" t="s">
        <v>26</v>
      </c>
      <c r="C2207" t="s">
        <v>20</v>
      </c>
      <c r="D2207" t="s">
        <v>21</v>
      </c>
      <c r="E2207" t="s">
        <v>5</v>
      </c>
      <c r="G2207" t="s">
        <v>22</v>
      </c>
      <c r="H2207">
        <v>2227967</v>
      </c>
      <c r="I2207">
        <v>2228839</v>
      </c>
      <c r="J2207" t="s">
        <v>23</v>
      </c>
      <c r="K2207" t="s">
        <v>7603</v>
      </c>
      <c r="L2207" t="s">
        <v>7603</v>
      </c>
      <c r="N2207" t="s">
        <v>288</v>
      </c>
      <c r="Q2207" t="s">
        <v>7601</v>
      </c>
      <c r="R2207">
        <v>873</v>
      </c>
      <c r="S2207">
        <v>290</v>
      </c>
    </row>
    <row r="2208" spans="1:19">
      <c r="A2208" t="s">
        <v>26</v>
      </c>
      <c r="C2208" t="s">
        <v>20</v>
      </c>
      <c r="D2208" t="s">
        <v>21</v>
      </c>
      <c r="E2208" t="s">
        <v>5</v>
      </c>
      <c r="G2208" t="s">
        <v>22</v>
      </c>
      <c r="H2208">
        <v>2228863</v>
      </c>
      <c r="I2208">
        <v>2230038</v>
      </c>
      <c r="J2208" t="s">
        <v>73</v>
      </c>
      <c r="K2208" t="s">
        <v>7606</v>
      </c>
      <c r="L2208" t="s">
        <v>7606</v>
      </c>
      <c r="N2208" t="s">
        <v>7607</v>
      </c>
      <c r="Q2208" t="s">
        <v>7604</v>
      </c>
      <c r="R2208">
        <v>1176</v>
      </c>
      <c r="S2208">
        <v>391</v>
      </c>
    </row>
    <row r="2209" spans="1:19">
      <c r="A2209" t="s">
        <v>26</v>
      </c>
      <c r="C2209" t="s">
        <v>20</v>
      </c>
      <c r="D2209" t="s">
        <v>21</v>
      </c>
      <c r="E2209" t="s">
        <v>5</v>
      </c>
      <c r="G2209" t="s">
        <v>22</v>
      </c>
      <c r="H2209">
        <v>2230068</v>
      </c>
      <c r="I2209">
        <v>2230850</v>
      </c>
      <c r="J2209" t="s">
        <v>73</v>
      </c>
      <c r="K2209" t="s">
        <v>7610</v>
      </c>
      <c r="L2209" t="s">
        <v>7610</v>
      </c>
      <c r="N2209" t="s">
        <v>7611</v>
      </c>
      <c r="Q2209" t="s">
        <v>7608</v>
      </c>
      <c r="R2209">
        <v>783</v>
      </c>
      <c r="S2209">
        <v>260</v>
      </c>
    </row>
    <row r="2210" spans="1:19">
      <c r="A2210" t="s">
        <v>26</v>
      </c>
      <c r="C2210" t="s">
        <v>20</v>
      </c>
      <c r="D2210" t="s">
        <v>21</v>
      </c>
      <c r="E2210" t="s">
        <v>5</v>
      </c>
      <c r="G2210" t="s">
        <v>22</v>
      </c>
      <c r="H2210">
        <v>2230918</v>
      </c>
      <c r="I2210">
        <v>2231511</v>
      </c>
      <c r="J2210" t="s">
        <v>73</v>
      </c>
      <c r="K2210" t="s">
        <v>7614</v>
      </c>
      <c r="L2210" t="s">
        <v>7614</v>
      </c>
      <c r="N2210" t="s">
        <v>288</v>
      </c>
      <c r="Q2210" t="s">
        <v>7612</v>
      </c>
      <c r="R2210">
        <v>594</v>
      </c>
      <c r="S2210">
        <v>197</v>
      </c>
    </row>
    <row r="2211" spans="1:19">
      <c r="A2211" t="s">
        <v>26</v>
      </c>
      <c r="C2211" t="s">
        <v>20</v>
      </c>
      <c r="D2211" t="s">
        <v>21</v>
      </c>
      <c r="E2211" t="s">
        <v>5</v>
      </c>
      <c r="G2211" t="s">
        <v>22</v>
      </c>
      <c r="H2211">
        <v>2231618</v>
      </c>
      <c r="I2211">
        <v>2232385</v>
      </c>
      <c r="J2211" t="s">
        <v>73</v>
      </c>
      <c r="K2211" t="s">
        <v>7617</v>
      </c>
      <c r="L2211" t="s">
        <v>7617</v>
      </c>
      <c r="N2211" t="s">
        <v>7618</v>
      </c>
      <c r="Q2211" t="s">
        <v>7615</v>
      </c>
      <c r="R2211">
        <v>768</v>
      </c>
      <c r="S2211">
        <v>255</v>
      </c>
    </row>
    <row r="2212" spans="1:19">
      <c r="A2212" t="s">
        <v>26</v>
      </c>
      <c r="C2212" t="s">
        <v>20</v>
      </c>
      <c r="D2212" t="s">
        <v>21</v>
      </c>
      <c r="E2212" t="s">
        <v>5</v>
      </c>
      <c r="G2212" t="s">
        <v>22</v>
      </c>
      <c r="H2212">
        <v>2232417</v>
      </c>
      <c r="I2212">
        <v>2233091</v>
      </c>
      <c r="J2212" t="s">
        <v>73</v>
      </c>
      <c r="K2212" t="s">
        <v>7621</v>
      </c>
      <c r="L2212" t="s">
        <v>7621</v>
      </c>
      <c r="N2212" t="s">
        <v>7622</v>
      </c>
      <c r="Q2212" t="s">
        <v>7619</v>
      </c>
      <c r="R2212">
        <v>675</v>
      </c>
      <c r="S2212">
        <v>224</v>
      </c>
    </row>
    <row r="2213" spans="1:19">
      <c r="A2213" t="s">
        <v>26</v>
      </c>
      <c r="C2213" t="s">
        <v>20</v>
      </c>
      <c r="D2213" t="s">
        <v>21</v>
      </c>
      <c r="E2213" t="s">
        <v>5</v>
      </c>
      <c r="G2213" t="s">
        <v>22</v>
      </c>
      <c r="H2213">
        <v>2233093</v>
      </c>
      <c r="I2213">
        <v>2233596</v>
      </c>
      <c r="J2213" t="s">
        <v>73</v>
      </c>
      <c r="K2213" t="s">
        <v>7625</v>
      </c>
      <c r="L2213" t="s">
        <v>7625</v>
      </c>
      <c r="N2213" t="s">
        <v>7626</v>
      </c>
      <c r="Q2213" t="s">
        <v>7623</v>
      </c>
      <c r="R2213">
        <v>504</v>
      </c>
      <c r="S2213">
        <v>167</v>
      </c>
    </row>
    <row r="2214" spans="1:19">
      <c r="A2214" t="s">
        <v>26</v>
      </c>
      <c r="C2214" t="s">
        <v>20</v>
      </c>
      <c r="D2214" t="s">
        <v>21</v>
      </c>
      <c r="E2214" t="s">
        <v>5</v>
      </c>
      <c r="G2214" t="s">
        <v>22</v>
      </c>
      <c r="H2214">
        <v>2233734</v>
      </c>
      <c r="I2214">
        <v>2234180</v>
      </c>
      <c r="J2214" t="s">
        <v>73</v>
      </c>
      <c r="K2214" t="s">
        <v>7629</v>
      </c>
      <c r="L2214" t="s">
        <v>7629</v>
      </c>
      <c r="N2214" t="s">
        <v>36</v>
      </c>
      <c r="Q2214" t="s">
        <v>7627</v>
      </c>
      <c r="R2214">
        <v>447</v>
      </c>
      <c r="S2214">
        <v>148</v>
      </c>
    </row>
    <row r="2215" spans="1:19">
      <c r="A2215" t="s">
        <v>26</v>
      </c>
      <c r="C2215" t="s">
        <v>20</v>
      </c>
      <c r="D2215" t="s">
        <v>21</v>
      </c>
      <c r="E2215" t="s">
        <v>5</v>
      </c>
      <c r="G2215" t="s">
        <v>22</v>
      </c>
      <c r="H2215">
        <v>2234235</v>
      </c>
      <c r="I2215">
        <v>2234774</v>
      </c>
      <c r="J2215" t="s">
        <v>73</v>
      </c>
      <c r="K2215" t="s">
        <v>7632</v>
      </c>
      <c r="L2215" t="s">
        <v>7632</v>
      </c>
      <c r="N2215" t="s">
        <v>36</v>
      </c>
      <c r="Q2215" t="s">
        <v>7630</v>
      </c>
      <c r="R2215">
        <v>540</v>
      </c>
      <c r="S2215">
        <v>179</v>
      </c>
    </row>
    <row r="2216" spans="1:19">
      <c r="A2216" t="s">
        <v>26</v>
      </c>
      <c r="C2216" t="s">
        <v>20</v>
      </c>
      <c r="D2216" t="s">
        <v>21</v>
      </c>
      <c r="E2216" t="s">
        <v>5</v>
      </c>
      <c r="G2216" t="s">
        <v>22</v>
      </c>
      <c r="H2216">
        <v>2234848</v>
      </c>
      <c r="I2216">
        <v>2236119</v>
      </c>
      <c r="J2216" t="s">
        <v>73</v>
      </c>
      <c r="K2216" t="s">
        <v>7635</v>
      </c>
      <c r="L2216" t="s">
        <v>7635</v>
      </c>
      <c r="N2216" t="s">
        <v>36</v>
      </c>
      <c r="Q2216" t="s">
        <v>7633</v>
      </c>
      <c r="R2216">
        <v>1272</v>
      </c>
      <c r="S2216">
        <v>423</v>
      </c>
    </row>
    <row r="2217" spans="1:19">
      <c r="A2217" t="s">
        <v>26</v>
      </c>
      <c r="C2217" t="s">
        <v>20</v>
      </c>
      <c r="D2217" t="s">
        <v>21</v>
      </c>
      <c r="E2217" t="s">
        <v>5</v>
      </c>
      <c r="G2217" t="s">
        <v>22</v>
      </c>
      <c r="H2217">
        <v>2236438</v>
      </c>
      <c r="I2217">
        <v>2237724</v>
      </c>
      <c r="J2217" t="s">
        <v>73</v>
      </c>
      <c r="K2217" t="s">
        <v>7638</v>
      </c>
      <c r="L2217" t="s">
        <v>7638</v>
      </c>
      <c r="N2217" t="s">
        <v>7639</v>
      </c>
      <c r="Q2217" t="s">
        <v>7636</v>
      </c>
      <c r="R2217">
        <v>1287</v>
      </c>
      <c r="S2217">
        <v>428</v>
      </c>
    </row>
    <row r="2218" spans="1:19">
      <c r="A2218" t="s">
        <v>26</v>
      </c>
      <c r="C2218" t="s">
        <v>20</v>
      </c>
      <c r="D2218" t="s">
        <v>21</v>
      </c>
      <c r="E2218" t="s">
        <v>5</v>
      </c>
      <c r="G2218" t="s">
        <v>22</v>
      </c>
      <c r="H2218">
        <v>2237736</v>
      </c>
      <c r="I2218">
        <v>2238851</v>
      </c>
      <c r="J2218" t="s">
        <v>73</v>
      </c>
      <c r="K2218" t="s">
        <v>7642</v>
      </c>
      <c r="L2218" t="s">
        <v>7642</v>
      </c>
      <c r="N2218" t="s">
        <v>7643</v>
      </c>
      <c r="Q2218" t="s">
        <v>7640</v>
      </c>
      <c r="R2218">
        <v>1116</v>
      </c>
      <c r="S2218">
        <v>371</v>
      </c>
    </row>
    <row r="2219" spans="1:19">
      <c r="A2219" t="s">
        <v>26</v>
      </c>
      <c r="C2219" t="s">
        <v>20</v>
      </c>
      <c r="D2219" t="s">
        <v>21</v>
      </c>
      <c r="E2219" t="s">
        <v>5</v>
      </c>
      <c r="G2219" t="s">
        <v>22</v>
      </c>
      <c r="H2219">
        <v>2238903</v>
      </c>
      <c r="I2219">
        <v>2239985</v>
      </c>
      <c r="J2219" t="s">
        <v>73</v>
      </c>
      <c r="K2219" t="s">
        <v>7646</v>
      </c>
      <c r="L2219" t="s">
        <v>7646</v>
      </c>
      <c r="N2219" t="s">
        <v>7647</v>
      </c>
      <c r="Q2219" t="s">
        <v>7644</v>
      </c>
      <c r="R2219">
        <v>1083</v>
      </c>
      <c r="S2219">
        <v>360</v>
      </c>
    </row>
    <row r="2220" spans="1:19">
      <c r="A2220" t="s">
        <v>26</v>
      </c>
      <c r="C2220" t="s">
        <v>20</v>
      </c>
      <c r="D2220" t="s">
        <v>21</v>
      </c>
      <c r="E2220" t="s">
        <v>5</v>
      </c>
      <c r="G2220" t="s">
        <v>22</v>
      </c>
      <c r="H2220">
        <v>2239997</v>
      </c>
      <c r="I2220">
        <v>2240794</v>
      </c>
      <c r="J2220" t="s">
        <v>73</v>
      </c>
      <c r="K2220" t="s">
        <v>7650</v>
      </c>
      <c r="L2220" t="s">
        <v>7650</v>
      </c>
      <c r="N2220" t="s">
        <v>7651</v>
      </c>
      <c r="Q2220" t="s">
        <v>7648</v>
      </c>
      <c r="R2220">
        <v>798</v>
      </c>
      <c r="S2220">
        <v>265</v>
      </c>
    </row>
    <row r="2221" spans="1:19">
      <c r="A2221" t="s">
        <v>26</v>
      </c>
      <c r="C2221" t="s">
        <v>20</v>
      </c>
      <c r="D2221" t="s">
        <v>21</v>
      </c>
      <c r="E2221" t="s">
        <v>5</v>
      </c>
      <c r="G2221" t="s">
        <v>22</v>
      </c>
      <c r="H2221">
        <v>2240787</v>
      </c>
      <c r="I2221">
        <v>2241989</v>
      </c>
      <c r="J2221" t="s">
        <v>73</v>
      </c>
      <c r="K2221" t="s">
        <v>7654</v>
      </c>
      <c r="L2221" t="s">
        <v>7654</v>
      </c>
      <c r="N2221" t="s">
        <v>7655</v>
      </c>
      <c r="Q2221" t="s">
        <v>7652</v>
      </c>
      <c r="R2221">
        <v>1203</v>
      </c>
      <c r="S2221">
        <v>400</v>
      </c>
    </row>
    <row r="2222" spans="1:19">
      <c r="A2222" t="s">
        <v>26</v>
      </c>
      <c r="C2222" t="s">
        <v>20</v>
      </c>
      <c r="D2222" t="s">
        <v>21</v>
      </c>
      <c r="E2222" t="s">
        <v>5</v>
      </c>
      <c r="G2222" t="s">
        <v>22</v>
      </c>
      <c r="H2222">
        <v>2241970</v>
      </c>
      <c r="I2222">
        <v>2242623</v>
      </c>
      <c r="J2222" t="s">
        <v>73</v>
      </c>
      <c r="K2222" t="s">
        <v>7658</v>
      </c>
      <c r="L2222" t="s">
        <v>7658</v>
      </c>
      <c r="N2222" t="s">
        <v>7659</v>
      </c>
      <c r="Q2222" t="s">
        <v>7656</v>
      </c>
      <c r="R2222">
        <v>654</v>
      </c>
      <c r="S2222">
        <v>217</v>
      </c>
    </row>
    <row r="2223" spans="1:19">
      <c r="A2223" t="s">
        <v>26</v>
      </c>
      <c r="C2223" t="s">
        <v>20</v>
      </c>
      <c r="D2223" t="s">
        <v>21</v>
      </c>
      <c r="E2223" t="s">
        <v>5</v>
      </c>
      <c r="G2223" t="s">
        <v>22</v>
      </c>
      <c r="H2223">
        <v>2242628</v>
      </c>
      <c r="I2223">
        <v>2243380</v>
      </c>
      <c r="J2223" t="s">
        <v>73</v>
      </c>
      <c r="K2223" t="s">
        <v>7662</v>
      </c>
      <c r="L2223" t="s">
        <v>7662</v>
      </c>
      <c r="N2223" t="s">
        <v>7663</v>
      </c>
      <c r="Q2223" t="s">
        <v>7660</v>
      </c>
      <c r="R2223">
        <v>753</v>
      </c>
      <c r="S2223">
        <v>250</v>
      </c>
    </row>
    <row r="2224" spans="1:19">
      <c r="A2224" t="s">
        <v>26</v>
      </c>
      <c r="C2224" t="s">
        <v>20</v>
      </c>
      <c r="D2224" t="s">
        <v>21</v>
      </c>
      <c r="E2224" t="s">
        <v>5</v>
      </c>
      <c r="G2224" t="s">
        <v>22</v>
      </c>
      <c r="H2224">
        <v>2243373</v>
      </c>
      <c r="I2224">
        <v>2244389</v>
      </c>
      <c r="J2224" t="s">
        <v>73</v>
      </c>
      <c r="K2224" t="s">
        <v>7666</v>
      </c>
      <c r="L2224" t="s">
        <v>7666</v>
      </c>
      <c r="N2224" t="s">
        <v>7667</v>
      </c>
      <c r="Q2224" t="s">
        <v>7664</v>
      </c>
      <c r="R2224">
        <v>1017</v>
      </c>
      <c r="S2224">
        <v>338</v>
      </c>
    </row>
    <row r="2225" spans="1:19">
      <c r="A2225" t="s">
        <v>26</v>
      </c>
      <c r="C2225" t="s">
        <v>20</v>
      </c>
      <c r="D2225" t="s">
        <v>21</v>
      </c>
      <c r="E2225" t="s">
        <v>5</v>
      </c>
      <c r="G2225" t="s">
        <v>22</v>
      </c>
      <c r="H2225">
        <v>2244361</v>
      </c>
      <c r="I2225">
        <v>2245908</v>
      </c>
      <c r="J2225" t="s">
        <v>73</v>
      </c>
      <c r="K2225" t="s">
        <v>7670</v>
      </c>
      <c r="L2225" t="s">
        <v>7670</v>
      </c>
      <c r="N2225" t="s">
        <v>7671</v>
      </c>
      <c r="Q2225" t="s">
        <v>7668</v>
      </c>
      <c r="R2225">
        <v>1548</v>
      </c>
      <c r="S2225">
        <v>515</v>
      </c>
    </row>
    <row r="2226" spans="1:19">
      <c r="A2226" t="s">
        <v>26</v>
      </c>
      <c r="C2226" t="s">
        <v>20</v>
      </c>
      <c r="D2226" t="s">
        <v>21</v>
      </c>
      <c r="E2226" t="s">
        <v>5</v>
      </c>
      <c r="G2226" t="s">
        <v>22</v>
      </c>
      <c r="H2226">
        <v>2246132</v>
      </c>
      <c r="I2226">
        <v>2246515</v>
      </c>
      <c r="J2226" t="s">
        <v>73</v>
      </c>
      <c r="K2226" t="s">
        <v>7674</v>
      </c>
      <c r="L2226" t="s">
        <v>7674</v>
      </c>
      <c r="N2226" t="s">
        <v>7675</v>
      </c>
      <c r="Q2226" t="s">
        <v>7672</v>
      </c>
      <c r="R2226">
        <v>384</v>
      </c>
      <c r="S2226">
        <v>127</v>
      </c>
    </row>
    <row r="2227" spans="1:19">
      <c r="A2227" t="s">
        <v>26</v>
      </c>
      <c r="C2227" t="s">
        <v>20</v>
      </c>
      <c r="D2227" t="s">
        <v>21</v>
      </c>
      <c r="E2227" t="s">
        <v>5</v>
      </c>
      <c r="G2227" t="s">
        <v>22</v>
      </c>
      <c r="H2227">
        <v>2246512</v>
      </c>
      <c r="I2227">
        <v>2247600</v>
      </c>
      <c r="J2227" t="s">
        <v>73</v>
      </c>
      <c r="K2227" t="s">
        <v>7678</v>
      </c>
      <c r="L2227" t="s">
        <v>7678</v>
      </c>
      <c r="N2227" t="s">
        <v>7679</v>
      </c>
      <c r="Q2227" t="s">
        <v>7676</v>
      </c>
      <c r="R2227">
        <v>1089</v>
      </c>
      <c r="S2227">
        <v>362</v>
      </c>
    </row>
    <row r="2228" spans="1:19">
      <c r="A2228" t="s">
        <v>26</v>
      </c>
      <c r="C2228" t="s">
        <v>20</v>
      </c>
      <c r="D2228" t="s">
        <v>21</v>
      </c>
      <c r="E2228" t="s">
        <v>5</v>
      </c>
      <c r="G2228" t="s">
        <v>22</v>
      </c>
      <c r="H2228">
        <v>2247600</v>
      </c>
      <c r="I2228">
        <v>2248772</v>
      </c>
      <c r="J2228" t="s">
        <v>73</v>
      </c>
      <c r="K2228" t="s">
        <v>7682</v>
      </c>
      <c r="L2228" t="s">
        <v>7682</v>
      </c>
      <c r="N2228" t="s">
        <v>7683</v>
      </c>
      <c r="Q2228" t="s">
        <v>7680</v>
      </c>
      <c r="R2228">
        <v>1173</v>
      </c>
      <c r="S2228">
        <v>390</v>
      </c>
    </row>
    <row r="2229" spans="1:19">
      <c r="A2229" t="s">
        <v>26</v>
      </c>
      <c r="C2229" t="s">
        <v>20</v>
      </c>
      <c r="D2229" t="s">
        <v>21</v>
      </c>
      <c r="E2229" t="s">
        <v>5</v>
      </c>
      <c r="G2229" t="s">
        <v>22</v>
      </c>
      <c r="H2229">
        <v>2248844</v>
      </c>
      <c r="I2229">
        <v>2249614</v>
      </c>
      <c r="J2229" t="s">
        <v>73</v>
      </c>
      <c r="K2229" t="s">
        <v>7686</v>
      </c>
      <c r="L2229" t="s">
        <v>7686</v>
      </c>
      <c r="N2229" t="s">
        <v>4828</v>
      </c>
      <c r="Q2229" t="s">
        <v>7684</v>
      </c>
      <c r="R2229">
        <v>771</v>
      </c>
      <c r="S2229">
        <v>256</v>
      </c>
    </row>
    <row r="2230" spans="1:19">
      <c r="A2230" t="s">
        <v>26</v>
      </c>
      <c r="C2230" t="s">
        <v>20</v>
      </c>
      <c r="D2230" t="s">
        <v>21</v>
      </c>
      <c r="E2230" t="s">
        <v>5</v>
      </c>
      <c r="G2230" t="s">
        <v>22</v>
      </c>
      <c r="H2230">
        <v>2249804</v>
      </c>
      <c r="I2230">
        <v>2250250</v>
      </c>
      <c r="J2230" t="s">
        <v>73</v>
      </c>
      <c r="K2230" t="s">
        <v>7689</v>
      </c>
      <c r="L2230" t="s">
        <v>7689</v>
      </c>
      <c r="N2230" t="s">
        <v>7690</v>
      </c>
      <c r="Q2230" t="s">
        <v>7687</v>
      </c>
      <c r="R2230">
        <v>447</v>
      </c>
      <c r="S2230">
        <v>148</v>
      </c>
    </row>
    <row r="2231" spans="1:19">
      <c r="A2231" t="s">
        <v>26</v>
      </c>
      <c r="C2231" t="s">
        <v>20</v>
      </c>
      <c r="D2231" t="s">
        <v>21</v>
      </c>
      <c r="E2231" t="s">
        <v>5</v>
      </c>
      <c r="G2231" t="s">
        <v>22</v>
      </c>
      <c r="H2231">
        <v>2250371</v>
      </c>
      <c r="I2231">
        <v>2251333</v>
      </c>
      <c r="J2231" t="s">
        <v>73</v>
      </c>
      <c r="K2231" t="s">
        <v>7693</v>
      </c>
      <c r="L2231" t="s">
        <v>7693</v>
      </c>
      <c r="N2231" t="s">
        <v>7694</v>
      </c>
      <c r="Q2231" t="s">
        <v>7691</v>
      </c>
      <c r="R2231">
        <v>963</v>
      </c>
      <c r="S2231">
        <v>320</v>
      </c>
    </row>
    <row r="2232" spans="1:19">
      <c r="A2232" t="s">
        <v>26</v>
      </c>
      <c r="C2232" t="s">
        <v>20</v>
      </c>
      <c r="D2232" t="s">
        <v>21</v>
      </c>
      <c r="E2232" t="s">
        <v>5</v>
      </c>
      <c r="G2232" t="s">
        <v>22</v>
      </c>
      <c r="H2232">
        <v>2251362</v>
      </c>
      <c r="I2232">
        <v>2252063</v>
      </c>
      <c r="J2232" t="s">
        <v>73</v>
      </c>
      <c r="K2232" t="s">
        <v>7697</v>
      </c>
      <c r="L2232" t="s">
        <v>7697</v>
      </c>
      <c r="N2232" t="s">
        <v>7698</v>
      </c>
      <c r="Q2232" t="s">
        <v>7695</v>
      </c>
      <c r="R2232">
        <v>702</v>
      </c>
      <c r="S2232">
        <v>233</v>
      </c>
    </row>
    <row r="2233" spans="1:19">
      <c r="A2233" t="s">
        <v>26</v>
      </c>
      <c r="C2233" t="s">
        <v>20</v>
      </c>
      <c r="D2233" t="s">
        <v>21</v>
      </c>
      <c r="E2233" t="s">
        <v>5</v>
      </c>
      <c r="G2233" t="s">
        <v>22</v>
      </c>
      <c r="H2233">
        <v>2252069</v>
      </c>
      <c r="I2233">
        <v>2252824</v>
      </c>
      <c r="J2233" t="s">
        <v>73</v>
      </c>
      <c r="K2233" t="s">
        <v>7701</v>
      </c>
      <c r="L2233" t="s">
        <v>7701</v>
      </c>
      <c r="N2233" t="s">
        <v>7702</v>
      </c>
      <c r="Q2233" t="s">
        <v>7699</v>
      </c>
      <c r="R2233">
        <v>756</v>
      </c>
      <c r="S2233">
        <v>251</v>
      </c>
    </row>
    <row r="2234" spans="1:19">
      <c r="A2234" t="s">
        <v>26</v>
      </c>
      <c r="C2234" t="s">
        <v>20</v>
      </c>
      <c r="D2234" t="s">
        <v>21</v>
      </c>
      <c r="E2234" t="s">
        <v>5</v>
      </c>
      <c r="G2234" t="s">
        <v>22</v>
      </c>
      <c r="H2234">
        <v>2252981</v>
      </c>
      <c r="I2234">
        <v>2253208</v>
      </c>
      <c r="J2234" t="s">
        <v>73</v>
      </c>
      <c r="K2234" t="s">
        <v>7705</v>
      </c>
      <c r="L2234" t="s">
        <v>7705</v>
      </c>
      <c r="N2234" t="s">
        <v>7706</v>
      </c>
      <c r="Q2234" t="s">
        <v>7703</v>
      </c>
      <c r="R2234">
        <v>228</v>
      </c>
      <c r="S2234">
        <v>75</v>
      </c>
    </row>
    <row r="2235" spans="1:19">
      <c r="A2235" t="s">
        <v>26</v>
      </c>
      <c r="C2235" t="s">
        <v>20</v>
      </c>
      <c r="D2235" t="s">
        <v>21</v>
      </c>
      <c r="E2235" t="s">
        <v>5</v>
      </c>
      <c r="G2235" t="s">
        <v>22</v>
      </c>
      <c r="H2235">
        <v>2253229</v>
      </c>
      <c r="I2235">
        <v>2253801</v>
      </c>
      <c r="J2235" t="s">
        <v>73</v>
      </c>
      <c r="K2235" t="s">
        <v>7709</v>
      </c>
      <c r="L2235" t="s">
        <v>7709</v>
      </c>
      <c r="N2235" t="s">
        <v>7710</v>
      </c>
      <c r="Q2235" t="s">
        <v>7707</v>
      </c>
      <c r="R2235">
        <v>573</v>
      </c>
      <c r="S2235">
        <v>190</v>
      </c>
    </row>
    <row r="2236" spans="1:19">
      <c r="A2236" t="s">
        <v>26</v>
      </c>
      <c r="C2236" t="s">
        <v>20</v>
      </c>
      <c r="D2236" t="s">
        <v>21</v>
      </c>
      <c r="E2236" t="s">
        <v>5</v>
      </c>
      <c r="G2236" t="s">
        <v>22</v>
      </c>
      <c r="H2236">
        <v>2253988</v>
      </c>
      <c r="I2236">
        <v>2254266</v>
      </c>
      <c r="J2236" t="s">
        <v>73</v>
      </c>
      <c r="K2236" t="s">
        <v>7713</v>
      </c>
      <c r="L2236" t="s">
        <v>7713</v>
      </c>
      <c r="N2236" t="s">
        <v>7714</v>
      </c>
      <c r="Q2236" t="s">
        <v>7711</v>
      </c>
      <c r="R2236">
        <v>279</v>
      </c>
      <c r="S2236">
        <v>92</v>
      </c>
    </row>
    <row r="2237" spans="1:19">
      <c r="A2237" t="s">
        <v>26</v>
      </c>
      <c r="C2237" t="s">
        <v>20</v>
      </c>
      <c r="D2237" t="s">
        <v>21</v>
      </c>
      <c r="E2237" t="s">
        <v>5</v>
      </c>
      <c r="G2237" t="s">
        <v>22</v>
      </c>
      <c r="H2237">
        <v>2254641</v>
      </c>
      <c r="I2237">
        <v>2256119</v>
      </c>
      <c r="J2237" t="s">
        <v>73</v>
      </c>
      <c r="K2237" t="s">
        <v>7717</v>
      </c>
      <c r="L2237" t="s">
        <v>7717</v>
      </c>
      <c r="N2237" t="s">
        <v>7718</v>
      </c>
      <c r="Q2237" t="s">
        <v>7715</v>
      </c>
      <c r="R2237">
        <v>1479</v>
      </c>
      <c r="S2237">
        <v>492</v>
      </c>
    </row>
    <row r="2238" spans="1:19">
      <c r="A2238" t="s">
        <v>26</v>
      </c>
      <c r="C2238" t="s">
        <v>20</v>
      </c>
      <c r="D2238" t="s">
        <v>21</v>
      </c>
      <c r="E2238" t="s">
        <v>5</v>
      </c>
      <c r="G2238" t="s">
        <v>22</v>
      </c>
      <c r="H2238">
        <v>2256306</v>
      </c>
      <c r="I2238">
        <v>2257040</v>
      </c>
      <c r="J2238" t="s">
        <v>73</v>
      </c>
      <c r="K2238" t="s">
        <v>7721</v>
      </c>
      <c r="L2238" t="s">
        <v>7721</v>
      </c>
      <c r="N2238" t="s">
        <v>36</v>
      </c>
      <c r="Q2238" t="s">
        <v>7719</v>
      </c>
      <c r="R2238">
        <v>735</v>
      </c>
      <c r="S2238">
        <v>244</v>
      </c>
    </row>
    <row r="2239" spans="1:19">
      <c r="A2239" t="s">
        <v>26</v>
      </c>
      <c r="C2239" t="s">
        <v>20</v>
      </c>
      <c r="D2239" t="s">
        <v>21</v>
      </c>
      <c r="E2239" t="s">
        <v>5</v>
      </c>
      <c r="G2239" t="s">
        <v>22</v>
      </c>
      <c r="H2239">
        <v>2257060</v>
      </c>
      <c r="I2239">
        <v>2257263</v>
      </c>
      <c r="J2239" t="s">
        <v>73</v>
      </c>
      <c r="K2239" t="s">
        <v>7724</v>
      </c>
      <c r="L2239" t="s">
        <v>7724</v>
      </c>
      <c r="N2239" t="s">
        <v>36</v>
      </c>
      <c r="Q2239" t="s">
        <v>7722</v>
      </c>
      <c r="R2239">
        <v>204</v>
      </c>
      <c r="S2239">
        <v>67</v>
      </c>
    </row>
    <row r="2240" spans="1:19">
      <c r="A2240" t="s">
        <v>26</v>
      </c>
      <c r="C2240" t="s">
        <v>20</v>
      </c>
      <c r="D2240" t="s">
        <v>21</v>
      </c>
      <c r="E2240" t="s">
        <v>5</v>
      </c>
      <c r="G2240" t="s">
        <v>22</v>
      </c>
      <c r="H2240">
        <v>2257582</v>
      </c>
      <c r="I2240">
        <v>2258619</v>
      </c>
      <c r="J2240" t="s">
        <v>73</v>
      </c>
      <c r="K2240" t="s">
        <v>7727</v>
      </c>
      <c r="L2240" t="s">
        <v>7727</v>
      </c>
      <c r="N2240" t="s">
        <v>7728</v>
      </c>
      <c r="Q2240" t="s">
        <v>7725</v>
      </c>
      <c r="R2240">
        <v>1038</v>
      </c>
      <c r="S2240">
        <v>345</v>
      </c>
    </row>
    <row r="2241" spans="1:19">
      <c r="A2241" t="s">
        <v>26</v>
      </c>
      <c r="C2241" t="s">
        <v>20</v>
      </c>
      <c r="D2241" t="s">
        <v>21</v>
      </c>
      <c r="E2241" t="s">
        <v>5</v>
      </c>
      <c r="G2241" t="s">
        <v>22</v>
      </c>
      <c r="H2241">
        <v>2258637</v>
      </c>
      <c r="I2241">
        <v>2259947</v>
      </c>
      <c r="J2241" t="s">
        <v>73</v>
      </c>
      <c r="K2241" t="s">
        <v>7731</v>
      </c>
      <c r="L2241" t="s">
        <v>7731</v>
      </c>
      <c r="N2241" t="s">
        <v>7732</v>
      </c>
      <c r="Q2241" t="s">
        <v>7729</v>
      </c>
      <c r="R2241">
        <v>1311</v>
      </c>
      <c r="S2241">
        <v>436</v>
      </c>
    </row>
    <row r="2242" spans="1:19">
      <c r="A2242" t="s">
        <v>26</v>
      </c>
      <c r="C2242" t="s">
        <v>20</v>
      </c>
      <c r="D2242" t="s">
        <v>21</v>
      </c>
      <c r="E2242" t="s">
        <v>5</v>
      </c>
      <c r="G2242" t="s">
        <v>22</v>
      </c>
      <c r="H2242">
        <v>2260140</v>
      </c>
      <c r="I2242">
        <v>2260742</v>
      </c>
      <c r="J2242" t="s">
        <v>73</v>
      </c>
      <c r="K2242" t="s">
        <v>7735</v>
      </c>
      <c r="L2242" t="s">
        <v>7735</v>
      </c>
      <c r="N2242" t="s">
        <v>36</v>
      </c>
      <c r="Q2242" t="s">
        <v>7733</v>
      </c>
      <c r="R2242">
        <v>603</v>
      </c>
      <c r="S2242">
        <v>200</v>
      </c>
    </row>
    <row r="2243" spans="1:19">
      <c r="A2243" t="s">
        <v>26</v>
      </c>
      <c r="C2243" t="s">
        <v>20</v>
      </c>
      <c r="D2243" t="s">
        <v>21</v>
      </c>
      <c r="E2243" t="s">
        <v>5</v>
      </c>
      <c r="G2243" t="s">
        <v>22</v>
      </c>
      <c r="H2243">
        <v>2260819</v>
      </c>
      <c r="I2243">
        <v>2260950</v>
      </c>
      <c r="J2243" t="s">
        <v>23</v>
      </c>
      <c r="K2243" t="s">
        <v>7738</v>
      </c>
      <c r="L2243" t="s">
        <v>7738</v>
      </c>
      <c r="N2243" t="s">
        <v>7739</v>
      </c>
      <c r="Q2243" t="s">
        <v>7736</v>
      </c>
      <c r="R2243">
        <v>132</v>
      </c>
      <c r="S2243">
        <v>43</v>
      </c>
    </row>
    <row r="2244" spans="1:19">
      <c r="A2244" t="s">
        <v>26</v>
      </c>
      <c r="C2244" t="s">
        <v>20</v>
      </c>
      <c r="D2244" t="s">
        <v>21</v>
      </c>
      <c r="E2244" t="s">
        <v>5</v>
      </c>
      <c r="G2244" t="s">
        <v>22</v>
      </c>
      <c r="H2244">
        <v>2260985</v>
      </c>
      <c r="I2244">
        <v>2262034</v>
      </c>
      <c r="J2244" t="s">
        <v>73</v>
      </c>
      <c r="K2244" t="s">
        <v>7742</v>
      </c>
      <c r="L2244" t="s">
        <v>7742</v>
      </c>
      <c r="N2244" t="s">
        <v>7743</v>
      </c>
      <c r="Q2244" t="s">
        <v>7740</v>
      </c>
      <c r="R2244">
        <v>1050</v>
      </c>
      <c r="S2244">
        <v>349</v>
      </c>
    </row>
    <row r="2245" spans="1:19">
      <c r="A2245" t="s">
        <v>26</v>
      </c>
      <c r="C2245" t="s">
        <v>20</v>
      </c>
      <c r="D2245" t="s">
        <v>21</v>
      </c>
      <c r="E2245" t="s">
        <v>5</v>
      </c>
      <c r="G2245" t="s">
        <v>22</v>
      </c>
      <c r="H2245">
        <v>2262049</v>
      </c>
      <c r="I2245">
        <v>2263197</v>
      </c>
      <c r="J2245" t="s">
        <v>73</v>
      </c>
      <c r="K2245" t="s">
        <v>7746</v>
      </c>
      <c r="L2245" t="s">
        <v>7746</v>
      </c>
      <c r="N2245" t="s">
        <v>7747</v>
      </c>
      <c r="Q2245" t="s">
        <v>7744</v>
      </c>
      <c r="R2245">
        <v>1149</v>
      </c>
      <c r="S2245">
        <v>382</v>
      </c>
    </row>
    <row r="2246" spans="1:19">
      <c r="A2246" t="s">
        <v>26</v>
      </c>
      <c r="C2246" t="s">
        <v>20</v>
      </c>
      <c r="D2246" t="s">
        <v>21</v>
      </c>
      <c r="E2246" t="s">
        <v>5</v>
      </c>
      <c r="G2246" t="s">
        <v>22</v>
      </c>
      <c r="H2246">
        <v>2263425</v>
      </c>
      <c r="I2246">
        <v>2264099</v>
      </c>
      <c r="J2246" t="s">
        <v>73</v>
      </c>
      <c r="K2246" t="s">
        <v>7750</v>
      </c>
      <c r="L2246" t="s">
        <v>7750</v>
      </c>
      <c r="N2246" t="s">
        <v>7751</v>
      </c>
      <c r="Q2246" t="s">
        <v>7748</v>
      </c>
      <c r="R2246">
        <v>675</v>
      </c>
      <c r="S2246">
        <v>224</v>
      </c>
    </row>
    <row r="2247" spans="1:19">
      <c r="A2247" t="s">
        <v>26</v>
      </c>
      <c r="C2247" t="s">
        <v>20</v>
      </c>
      <c r="D2247" t="s">
        <v>21</v>
      </c>
      <c r="E2247" t="s">
        <v>5</v>
      </c>
      <c r="G2247" t="s">
        <v>22</v>
      </c>
      <c r="H2247">
        <v>2264401</v>
      </c>
      <c r="I2247">
        <v>2265057</v>
      </c>
      <c r="J2247" t="s">
        <v>73</v>
      </c>
      <c r="K2247" t="s">
        <v>7754</v>
      </c>
      <c r="L2247" t="s">
        <v>7754</v>
      </c>
      <c r="N2247" t="s">
        <v>7755</v>
      </c>
      <c r="Q2247" t="s">
        <v>7752</v>
      </c>
      <c r="R2247">
        <v>657</v>
      </c>
      <c r="S2247">
        <v>218</v>
      </c>
    </row>
    <row r="2248" spans="1:19">
      <c r="A2248" t="s">
        <v>26</v>
      </c>
      <c r="C2248" t="s">
        <v>20</v>
      </c>
      <c r="D2248" t="s">
        <v>21</v>
      </c>
      <c r="E2248" t="s">
        <v>5</v>
      </c>
      <c r="G2248" t="s">
        <v>22</v>
      </c>
      <c r="H2248">
        <v>2265144</v>
      </c>
      <c r="I2248">
        <v>2266493</v>
      </c>
      <c r="J2248" t="s">
        <v>73</v>
      </c>
      <c r="K2248" t="s">
        <v>7758</v>
      </c>
      <c r="L2248" t="s">
        <v>7758</v>
      </c>
      <c r="N2248" t="s">
        <v>7759</v>
      </c>
      <c r="Q2248" t="s">
        <v>7756</v>
      </c>
      <c r="R2248">
        <v>1350</v>
      </c>
      <c r="S2248">
        <v>449</v>
      </c>
    </row>
    <row r="2249" spans="1:19">
      <c r="A2249" t="s">
        <v>26</v>
      </c>
      <c r="C2249" t="s">
        <v>20</v>
      </c>
      <c r="D2249" t="s">
        <v>21</v>
      </c>
      <c r="E2249" t="s">
        <v>5</v>
      </c>
      <c r="G2249" t="s">
        <v>22</v>
      </c>
      <c r="H2249">
        <v>2266518</v>
      </c>
      <c r="I2249">
        <v>2267387</v>
      </c>
      <c r="J2249" t="s">
        <v>73</v>
      </c>
      <c r="K2249" t="s">
        <v>7762</v>
      </c>
      <c r="L2249" t="s">
        <v>7762</v>
      </c>
      <c r="N2249" t="s">
        <v>7763</v>
      </c>
      <c r="Q2249" t="s">
        <v>7760</v>
      </c>
      <c r="R2249">
        <v>870</v>
      </c>
      <c r="S2249">
        <v>289</v>
      </c>
    </row>
    <row r="2250" spans="1:19">
      <c r="A2250" t="s">
        <v>26</v>
      </c>
      <c r="C2250" t="s">
        <v>20</v>
      </c>
      <c r="D2250" t="s">
        <v>21</v>
      </c>
      <c r="E2250" t="s">
        <v>5</v>
      </c>
      <c r="G2250" t="s">
        <v>22</v>
      </c>
      <c r="H2250">
        <v>2267520</v>
      </c>
      <c r="I2250">
        <v>2268176</v>
      </c>
      <c r="J2250" t="s">
        <v>73</v>
      </c>
      <c r="K2250" t="s">
        <v>7766</v>
      </c>
      <c r="L2250" t="s">
        <v>7766</v>
      </c>
      <c r="N2250" t="s">
        <v>7767</v>
      </c>
      <c r="Q2250" t="s">
        <v>7764</v>
      </c>
      <c r="R2250">
        <v>657</v>
      </c>
      <c r="S2250">
        <v>218</v>
      </c>
    </row>
    <row r="2251" spans="1:19">
      <c r="A2251" t="s">
        <v>26</v>
      </c>
      <c r="C2251" t="s">
        <v>20</v>
      </c>
      <c r="D2251" t="s">
        <v>21</v>
      </c>
      <c r="E2251" t="s">
        <v>5</v>
      </c>
      <c r="G2251" t="s">
        <v>22</v>
      </c>
      <c r="H2251">
        <v>2268272</v>
      </c>
      <c r="I2251">
        <v>2269255</v>
      </c>
      <c r="J2251" t="s">
        <v>73</v>
      </c>
      <c r="K2251" t="s">
        <v>7770</v>
      </c>
      <c r="L2251" t="s">
        <v>7770</v>
      </c>
      <c r="N2251" t="s">
        <v>36</v>
      </c>
      <c r="Q2251" t="s">
        <v>7768</v>
      </c>
      <c r="R2251">
        <v>984</v>
      </c>
      <c r="S2251">
        <v>327</v>
      </c>
    </row>
    <row r="2252" spans="1:19">
      <c r="A2252" t="s">
        <v>26</v>
      </c>
      <c r="C2252" t="s">
        <v>20</v>
      </c>
      <c r="D2252" t="s">
        <v>21</v>
      </c>
      <c r="E2252" t="s">
        <v>5</v>
      </c>
      <c r="G2252" t="s">
        <v>22</v>
      </c>
      <c r="H2252">
        <v>2269361</v>
      </c>
      <c r="I2252">
        <v>2270635</v>
      </c>
      <c r="J2252" t="s">
        <v>73</v>
      </c>
      <c r="K2252" t="s">
        <v>7773</v>
      </c>
      <c r="L2252" t="s">
        <v>7773</v>
      </c>
      <c r="N2252" t="s">
        <v>7774</v>
      </c>
      <c r="Q2252" t="s">
        <v>7771</v>
      </c>
      <c r="R2252">
        <v>1275</v>
      </c>
      <c r="S2252">
        <v>424</v>
      </c>
    </row>
    <row r="2253" spans="1:19">
      <c r="A2253" t="s">
        <v>26</v>
      </c>
      <c r="C2253" t="s">
        <v>20</v>
      </c>
      <c r="D2253" t="s">
        <v>21</v>
      </c>
      <c r="E2253" t="s">
        <v>5</v>
      </c>
      <c r="G2253" t="s">
        <v>22</v>
      </c>
      <c r="H2253">
        <v>2270796</v>
      </c>
      <c r="I2253">
        <v>2271380</v>
      </c>
      <c r="J2253" t="s">
        <v>73</v>
      </c>
      <c r="K2253" t="s">
        <v>7777</v>
      </c>
      <c r="L2253" t="s">
        <v>7777</v>
      </c>
      <c r="N2253" t="s">
        <v>7778</v>
      </c>
      <c r="Q2253" t="s">
        <v>7775</v>
      </c>
      <c r="R2253">
        <v>585</v>
      </c>
      <c r="S2253">
        <v>194</v>
      </c>
    </row>
    <row r="2254" spans="1:19">
      <c r="A2254" t="s">
        <v>26</v>
      </c>
      <c r="C2254" t="s">
        <v>20</v>
      </c>
      <c r="D2254" t="s">
        <v>21</v>
      </c>
      <c r="E2254" t="s">
        <v>5</v>
      </c>
      <c r="G2254" t="s">
        <v>22</v>
      </c>
      <c r="H2254">
        <v>2271532</v>
      </c>
      <c r="I2254">
        <v>2272320</v>
      </c>
      <c r="J2254" t="s">
        <v>73</v>
      </c>
      <c r="K2254" t="s">
        <v>7781</v>
      </c>
      <c r="L2254" t="s">
        <v>7781</v>
      </c>
      <c r="N2254" t="s">
        <v>36</v>
      </c>
      <c r="Q2254" t="s">
        <v>7779</v>
      </c>
      <c r="R2254">
        <v>789</v>
      </c>
      <c r="S2254">
        <v>262</v>
      </c>
    </row>
    <row r="2255" spans="1:19">
      <c r="A2255" t="s">
        <v>26</v>
      </c>
      <c r="C2255" t="s">
        <v>20</v>
      </c>
      <c r="D2255" t="s">
        <v>21</v>
      </c>
      <c r="E2255" t="s">
        <v>5</v>
      </c>
      <c r="G2255" t="s">
        <v>22</v>
      </c>
      <c r="H2255">
        <v>2272407</v>
      </c>
      <c r="I2255">
        <v>2272865</v>
      </c>
      <c r="J2255" t="s">
        <v>73</v>
      </c>
      <c r="K2255" t="s">
        <v>7784</v>
      </c>
      <c r="L2255" t="s">
        <v>7784</v>
      </c>
      <c r="N2255" t="s">
        <v>36</v>
      </c>
      <c r="Q2255" t="s">
        <v>7782</v>
      </c>
      <c r="R2255">
        <v>459</v>
      </c>
      <c r="S2255">
        <v>152</v>
      </c>
    </row>
    <row r="2256" spans="1:19">
      <c r="A2256" t="s">
        <v>26</v>
      </c>
      <c r="C2256" t="s">
        <v>20</v>
      </c>
      <c r="D2256" t="s">
        <v>21</v>
      </c>
      <c r="E2256" t="s">
        <v>5</v>
      </c>
      <c r="G2256" t="s">
        <v>22</v>
      </c>
      <c r="H2256">
        <v>2272934</v>
      </c>
      <c r="I2256">
        <v>2273704</v>
      </c>
      <c r="J2256" t="s">
        <v>73</v>
      </c>
      <c r="K2256" t="s">
        <v>7787</v>
      </c>
      <c r="L2256" t="s">
        <v>7787</v>
      </c>
      <c r="N2256" t="s">
        <v>36</v>
      </c>
      <c r="Q2256" t="s">
        <v>7785</v>
      </c>
      <c r="R2256">
        <v>771</v>
      </c>
      <c r="S2256">
        <v>256</v>
      </c>
    </row>
    <row r="2257" spans="1:19">
      <c r="A2257" t="s">
        <v>26</v>
      </c>
      <c r="C2257" t="s">
        <v>20</v>
      </c>
      <c r="D2257" t="s">
        <v>21</v>
      </c>
      <c r="E2257" t="s">
        <v>5</v>
      </c>
      <c r="G2257" t="s">
        <v>22</v>
      </c>
      <c r="H2257">
        <v>2273682</v>
      </c>
      <c r="I2257">
        <v>2274269</v>
      </c>
      <c r="J2257" t="s">
        <v>73</v>
      </c>
      <c r="K2257" t="s">
        <v>7790</v>
      </c>
      <c r="L2257" t="s">
        <v>7790</v>
      </c>
      <c r="N2257" t="s">
        <v>7791</v>
      </c>
      <c r="Q2257" t="s">
        <v>7788</v>
      </c>
      <c r="R2257">
        <v>588</v>
      </c>
      <c r="S2257">
        <v>195</v>
      </c>
    </row>
    <row r="2258" spans="1:19">
      <c r="A2258" t="s">
        <v>26</v>
      </c>
      <c r="C2258" t="s">
        <v>20</v>
      </c>
      <c r="D2258" t="s">
        <v>21</v>
      </c>
      <c r="E2258" t="s">
        <v>5</v>
      </c>
      <c r="G2258" t="s">
        <v>22</v>
      </c>
      <c r="H2258">
        <v>2274284</v>
      </c>
      <c r="I2258">
        <v>2275774</v>
      </c>
      <c r="J2258" t="s">
        <v>73</v>
      </c>
      <c r="K2258" t="s">
        <v>7794</v>
      </c>
      <c r="L2258" t="s">
        <v>7794</v>
      </c>
      <c r="N2258" t="s">
        <v>7795</v>
      </c>
      <c r="Q2258" t="s">
        <v>7792</v>
      </c>
      <c r="R2258">
        <v>1491</v>
      </c>
      <c r="S2258">
        <v>496</v>
      </c>
    </row>
    <row r="2259" spans="1:19">
      <c r="A2259" t="s">
        <v>26</v>
      </c>
      <c r="C2259" t="s">
        <v>20</v>
      </c>
      <c r="D2259" t="s">
        <v>21</v>
      </c>
      <c r="E2259" t="s">
        <v>5</v>
      </c>
      <c r="G2259" t="s">
        <v>22</v>
      </c>
      <c r="H2259">
        <v>2275767</v>
      </c>
      <c r="I2259">
        <v>2276825</v>
      </c>
      <c r="J2259" t="s">
        <v>73</v>
      </c>
      <c r="K2259" t="s">
        <v>7798</v>
      </c>
      <c r="L2259" t="s">
        <v>7798</v>
      </c>
      <c r="N2259" t="s">
        <v>36</v>
      </c>
      <c r="Q2259" t="s">
        <v>7796</v>
      </c>
      <c r="R2259">
        <v>1059</v>
      </c>
      <c r="S2259">
        <v>352</v>
      </c>
    </row>
    <row r="2260" spans="1:19">
      <c r="A2260" t="s">
        <v>26</v>
      </c>
      <c r="C2260" t="s">
        <v>20</v>
      </c>
      <c r="D2260" t="s">
        <v>21</v>
      </c>
      <c r="E2260" t="s">
        <v>5</v>
      </c>
      <c r="G2260" t="s">
        <v>22</v>
      </c>
      <c r="H2260">
        <v>2277094</v>
      </c>
      <c r="I2260">
        <v>2277342</v>
      </c>
      <c r="J2260" t="s">
        <v>23</v>
      </c>
      <c r="K2260" t="s">
        <v>7801</v>
      </c>
      <c r="L2260" t="s">
        <v>7801</v>
      </c>
      <c r="N2260" t="s">
        <v>7802</v>
      </c>
      <c r="Q2260" t="s">
        <v>7799</v>
      </c>
      <c r="R2260">
        <v>249</v>
      </c>
      <c r="S2260">
        <v>82</v>
      </c>
    </row>
    <row r="2261" spans="1:19">
      <c r="A2261" t="s">
        <v>26</v>
      </c>
      <c r="C2261" t="s">
        <v>20</v>
      </c>
      <c r="D2261" t="s">
        <v>21</v>
      </c>
      <c r="E2261" t="s">
        <v>5</v>
      </c>
      <c r="G2261" t="s">
        <v>22</v>
      </c>
      <c r="H2261">
        <v>2277482</v>
      </c>
      <c r="I2261">
        <v>2278054</v>
      </c>
      <c r="J2261" t="s">
        <v>73</v>
      </c>
      <c r="K2261" t="s">
        <v>7805</v>
      </c>
      <c r="L2261" t="s">
        <v>7805</v>
      </c>
      <c r="N2261" t="s">
        <v>7806</v>
      </c>
      <c r="Q2261" t="s">
        <v>7803</v>
      </c>
      <c r="R2261">
        <v>573</v>
      </c>
      <c r="S2261">
        <v>190</v>
      </c>
    </row>
    <row r="2262" spans="1:19">
      <c r="A2262" t="s">
        <v>26</v>
      </c>
      <c r="C2262" t="s">
        <v>20</v>
      </c>
      <c r="D2262" t="s">
        <v>21</v>
      </c>
      <c r="E2262" t="s">
        <v>5</v>
      </c>
      <c r="G2262" t="s">
        <v>22</v>
      </c>
      <c r="H2262">
        <v>2278543</v>
      </c>
      <c r="I2262">
        <v>2280120</v>
      </c>
      <c r="J2262" t="s">
        <v>23</v>
      </c>
      <c r="K2262" t="s">
        <v>7809</v>
      </c>
      <c r="L2262" t="s">
        <v>7809</v>
      </c>
      <c r="N2262" t="s">
        <v>7810</v>
      </c>
      <c r="Q2262" t="s">
        <v>7807</v>
      </c>
      <c r="R2262">
        <v>1578</v>
      </c>
      <c r="S2262">
        <v>525</v>
      </c>
    </row>
    <row r="2263" spans="1:19">
      <c r="A2263" t="s">
        <v>26</v>
      </c>
      <c r="C2263" t="s">
        <v>20</v>
      </c>
      <c r="D2263" t="s">
        <v>21</v>
      </c>
      <c r="E2263" t="s">
        <v>5</v>
      </c>
      <c r="G2263" t="s">
        <v>22</v>
      </c>
      <c r="H2263">
        <v>2280167</v>
      </c>
      <c r="I2263">
        <v>2281228</v>
      </c>
      <c r="J2263" t="s">
        <v>73</v>
      </c>
      <c r="K2263" t="s">
        <v>7813</v>
      </c>
      <c r="L2263" t="s">
        <v>7813</v>
      </c>
      <c r="N2263" t="s">
        <v>36</v>
      </c>
      <c r="Q2263" t="s">
        <v>7811</v>
      </c>
      <c r="R2263">
        <v>1062</v>
      </c>
      <c r="S2263">
        <v>353</v>
      </c>
    </row>
    <row r="2264" spans="1:19">
      <c r="A2264" t="s">
        <v>26</v>
      </c>
      <c r="C2264" t="s">
        <v>20</v>
      </c>
      <c r="D2264" t="s">
        <v>21</v>
      </c>
      <c r="E2264" t="s">
        <v>5</v>
      </c>
      <c r="G2264" t="s">
        <v>22</v>
      </c>
      <c r="H2264">
        <v>2281203</v>
      </c>
      <c r="I2264">
        <v>2281787</v>
      </c>
      <c r="J2264" t="s">
        <v>73</v>
      </c>
      <c r="K2264" t="s">
        <v>7816</v>
      </c>
      <c r="L2264" t="s">
        <v>7816</v>
      </c>
      <c r="N2264" t="s">
        <v>7817</v>
      </c>
      <c r="Q2264" t="s">
        <v>7814</v>
      </c>
      <c r="R2264">
        <v>585</v>
      </c>
      <c r="S2264">
        <v>194</v>
      </c>
    </row>
    <row r="2265" spans="1:19">
      <c r="A2265" t="s">
        <v>26</v>
      </c>
      <c r="C2265" t="s">
        <v>20</v>
      </c>
      <c r="D2265" t="s">
        <v>21</v>
      </c>
      <c r="E2265" t="s">
        <v>5</v>
      </c>
      <c r="G2265" t="s">
        <v>22</v>
      </c>
      <c r="H2265">
        <v>2281978</v>
      </c>
      <c r="I2265">
        <v>2283759</v>
      </c>
      <c r="J2265" t="s">
        <v>73</v>
      </c>
      <c r="K2265" t="s">
        <v>7820</v>
      </c>
      <c r="L2265" t="s">
        <v>7820</v>
      </c>
      <c r="N2265" t="s">
        <v>4841</v>
      </c>
      <c r="Q2265" t="s">
        <v>7818</v>
      </c>
      <c r="R2265">
        <v>1782</v>
      </c>
      <c r="S2265">
        <v>593</v>
      </c>
    </row>
    <row r="2266" spans="1:19">
      <c r="A2266" t="s">
        <v>26</v>
      </c>
      <c r="C2266" t="s">
        <v>20</v>
      </c>
      <c r="D2266" t="s">
        <v>21</v>
      </c>
      <c r="E2266" t="s">
        <v>5</v>
      </c>
      <c r="G2266" t="s">
        <v>22</v>
      </c>
      <c r="H2266">
        <v>2283756</v>
      </c>
      <c r="I2266">
        <v>2284478</v>
      </c>
      <c r="J2266" t="s">
        <v>73</v>
      </c>
      <c r="K2266" t="s">
        <v>7823</v>
      </c>
      <c r="L2266" t="s">
        <v>7823</v>
      </c>
      <c r="N2266" t="s">
        <v>916</v>
      </c>
      <c r="Q2266" t="s">
        <v>7821</v>
      </c>
      <c r="R2266">
        <v>723</v>
      </c>
      <c r="S2266">
        <v>240</v>
      </c>
    </row>
    <row r="2267" spans="1:19">
      <c r="A2267" t="s">
        <v>26</v>
      </c>
      <c r="C2267" t="s">
        <v>20</v>
      </c>
      <c r="D2267" t="s">
        <v>21</v>
      </c>
      <c r="E2267" t="s">
        <v>5</v>
      </c>
      <c r="G2267" t="s">
        <v>22</v>
      </c>
      <c r="H2267">
        <v>2284560</v>
      </c>
      <c r="I2267">
        <v>2285735</v>
      </c>
      <c r="J2267" t="s">
        <v>73</v>
      </c>
      <c r="K2267" t="s">
        <v>7826</v>
      </c>
      <c r="L2267" t="s">
        <v>7826</v>
      </c>
      <c r="N2267" t="s">
        <v>7827</v>
      </c>
      <c r="Q2267" t="s">
        <v>7824</v>
      </c>
      <c r="R2267">
        <v>1176</v>
      </c>
      <c r="S2267">
        <v>391</v>
      </c>
    </row>
    <row r="2268" spans="1:19">
      <c r="A2268" t="s">
        <v>26</v>
      </c>
      <c r="C2268" t="s">
        <v>20</v>
      </c>
      <c r="D2268" t="s">
        <v>21</v>
      </c>
      <c r="E2268" t="s">
        <v>5</v>
      </c>
      <c r="G2268" t="s">
        <v>22</v>
      </c>
      <c r="H2268">
        <v>2285754</v>
      </c>
      <c r="I2268">
        <v>2287382</v>
      </c>
      <c r="J2268" t="s">
        <v>73</v>
      </c>
      <c r="K2268" t="s">
        <v>7830</v>
      </c>
      <c r="L2268" t="s">
        <v>7830</v>
      </c>
      <c r="N2268" t="s">
        <v>7831</v>
      </c>
      <c r="Q2268" t="s">
        <v>7828</v>
      </c>
      <c r="R2268">
        <v>1629</v>
      </c>
      <c r="S2268">
        <v>542</v>
      </c>
    </row>
    <row r="2269" spans="1:19">
      <c r="A2269" t="s">
        <v>26</v>
      </c>
      <c r="C2269" t="s">
        <v>20</v>
      </c>
      <c r="D2269" t="s">
        <v>21</v>
      </c>
      <c r="E2269" t="s">
        <v>5</v>
      </c>
      <c r="G2269" t="s">
        <v>22</v>
      </c>
      <c r="H2269">
        <v>2287379</v>
      </c>
      <c r="I2269">
        <v>2287918</v>
      </c>
      <c r="J2269" t="s">
        <v>73</v>
      </c>
      <c r="K2269" t="s">
        <v>7834</v>
      </c>
      <c r="L2269" t="s">
        <v>7834</v>
      </c>
      <c r="N2269" t="s">
        <v>4917</v>
      </c>
      <c r="Q2269" t="s">
        <v>7832</v>
      </c>
      <c r="R2269">
        <v>540</v>
      </c>
      <c r="S2269">
        <v>179</v>
      </c>
    </row>
    <row r="2270" spans="1:19">
      <c r="A2270" t="s">
        <v>26</v>
      </c>
      <c r="C2270" t="s">
        <v>20</v>
      </c>
      <c r="D2270" t="s">
        <v>21</v>
      </c>
      <c r="E2270" t="s">
        <v>5</v>
      </c>
      <c r="G2270" t="s">
        <v>22</v>
      </c>
      <c r="H2270">
        <v>2288003</v>
      </c>
      <c r="I2270">
        <v>2288737</v>
      </c>
      <c r="J2270" t="s">
        <v>73</v>
      </c>
      <c r="K2270" t="s">
        <v>7837</v>
      </c>
      <c r="L2270" t="s">
        <v>7837</v>
      </c>
      <c r="N2270" t="s">
        <v>7838</v>
      </c>
      <c r="Q2270" t="s">
        <v>7835</v>
      </c>
      <c r="R2270">
        <v>735</v>
      </c>
      <c r="S2270">
        <v>244</v>
      </c>
    </row>
    <row r="2271" spans="1:19">
      <c r="A2271" t="s">
        <v>26</v>
      </c>
      <c r="C2271" t="s">
        <v>20</v>
      </c>
      <c r="D2271" t="s">
        <v>21</v>
      </c>
      <c r="E2271" t="s">
        <v>5</v>
      </c>
      <c r="G2271" t="s">
        <v>22</v>
      </c>
      <c r="H2271">
        <v>2288831</v>
      </c>
      <c r="I2271">
        <v>2289367</v>
      </c>
      <c r="J2271" t="s">
        <v>73</v>
      </c>
      <c r="K2271" t="s">
        <v>7841</v>
      </c>
      <c r="L2271" t="s">
        <v>7841</v>
      </c>
      <c r="N2271" t="s">
        <v>7842</v>
      </c>
      <c r="Q2271" t="s">
        <v>7839</v>
      </c>
      <c r="R2271">
        <v>537</v>
      </c>
      <c r="S2271">
        <v>178</v>
      </c>
    </row>
    <row r="2272" spans="1:19">
      <c r="A2272" t="s">
        <v>26</v>
      </c>
      <c r="C2272" t="s">
        <v>20</v>
      </c>
      <c r="D2272" t="s">
        <v>21</v>
      </c>
      <c r="E2272" t="s">
        <v>5</v>
      </c>
      <c r="G2272" t="s">
        <v>22</v>
      </c>
      <c r="H2272">
        <v>2289372</v>
      </c>
      <c r="I2272">
        <v>2289962</v>
      </c>
      <c r="J2272" t="s">
        <v>73</v>
      </c>
      <c r="K2272" t="s">
        <v>7845</v>
      </c>
      <c r="L2272" t="s">
        <v>7845</v>
      </c>
      <c r="N2272" t="s">
        <v>7842</v>
      </c>
      <c r="Q2272" t="s">
        <v>7843</v>
      </c>
      <c r="R2272">
        <v>591</v>
      </c>
      <c r="S2272">
        <v>196</v>
      </c>
    </row>
    <row r="2273" spans="1:19">
      <c r="A2273" t="s">
        <v>26</v>
      </c>
      <c r="C2273" t="s">
        <v>20</v>
      </c>
      <c r="D2273" t="s">
        <v>21</v>
      </c>
      <c r="E2273" t="s">
        <v>5</v>
      </c>
      <c r="G2273" t="s">
        <v>22</v>
      </c>
      <c r="H2273">
        <v>2289950</v>
      </c>
      <c r="I2273">
        <v>2291101</v>
      </c>
      <c r="J2273" t="s">
        <v>73</v>
      </c>
      <c r="K2273" t="s">
        <v>7848</v>
      </c>
      <c r="L2273" t="s">
        <v>7848</v>
      </c>
      <c r="N2273" t="s">
        <v>84</v>
      </c>
      <c r="Q2273" t="s">
        <v>7846</v>
      </c>
      <c r="R2273">
        <v>1152</v>
      </c>
      <c r="S2273">
        <v>383</v>
      </c>
    </row>
    <row r="2274" spans="1:19">
      <c r="A2274" t="s">
        <v>26</v>
      </c>
      <c r="C2274" t="s">
        <v>20</v>
      </c>
      <c r="D2274" t="s">
        <v>21</v>
      </c>
      <c r="E2274" t="s">
        <v>5</v>
      </c>
      <c r="G2274" t="s">
        <v>22</v>
      </c>
      <c r="H2274">
        <v>2291214</v>
      </c>
      <c r="I2274">
        <v>2291699</v>
      </c>
      <c r="J2274" t="s">
        <v>73</v>
      </c>
      <c r="K2274" t="s">
        <v>7851</v>
      </c>
      <c r="L2274" t="s">
        <v>7851</v>
      </c>
      <c r="N2274" t="s">
        <v>36</v>
      </c>
      <c r="Q2274" t="s">
        <v>7849</v>
      </c>
      <c r="R2274">
        <v>486</v>
      </c>
      <c r="S2274">
        <v>161</v>
      </c>
    </row>
    <row r="2275" spans="1:19">
      <c r="A2275" t="s">
        <v>26</v>
      </c>
      <c r="C2275" t="s">
        <v>20</v>
      </c>
      <c r="D2275" t="s">
        <v>21</v>
      </c>
      <c r="E2275" t="s">
        <v>5</v>
      </c>
      <c r="G2275" t="s">
        <v>22</v>
      </c>
      <c r="H2275">
        <v>2291789</v>
      </c>
      <c r="I2275">
        <v>2292382</v>
      </c>
      <c r="J2275" t="s">
        <v>73</v>
      </c>
      <c r="K2275" t="s">
        <v>7854</v>
      </c>
      <c r="L2275" t="s">
        <v>7854</v>
      </c>
      <c r="N2275" t="s">
        <v>7855</v>
      </c>
      <c r="Q2275" t="s">
        <v>7852</v>
      </c>
      <c r="R2275">
        <v>594</v>
      </c>
      <c r="S2275">
        <v>197</v>
      </c>
    </row>
    <row r="2276" spans="1:19">
      <c r="A2276" t="s">
        <v>26</v>
      </c>
      <c r="C2276" t="s">
        <v>20</v>
      </c>
      <c r="D2276" t="s">
        <v>21</v>
      </c>
      <c r="E2276" t="s">
        <v>5</v>
      </c>
      <c r="G2276" t="s">
        <v>22</v>
      </c>
      <c r="H2276">
        <v>2292372</v>
      </c>
      <c r="I2276">
        <v>2293127</v>
      </c>
      <c r="J2276" t="s">
        <v>73</v>
      </c>
      <c r="K2276" t="s">
        <v>7858</v>
      </c>
      <c r="L2276" t="s">
        <v>7858</v>
      </c>
      <c r="N2276" t="s">
        <v>7859</v>
      </c>
      <c r="Q2276" t="s">
        <v>7856</v>
      </c>
      <c r="R2276">
        <v>756</v>
      </c>
      <c r="S2276">
        <v>251</v>
      </c>
    </row>
    <row r="2277" spans="1:19">
      <c r="A2277" t="s">
        <v>26</v>
      </c>
      <c r="C2277" t="s">
        <v>20</v>
      </c>
      <c r="D2277" t="s">
        <v>21</v>
      </c>
      <c r="E2277" t="s">
        <v>5</v>
      </c>
      <c r="G2277" t="s">
        <v>22</v>
      </c>
      <c r="H2277">
        <v>2293335</v>
      </c>
      <c r="I2277">
        <v>2293424</v>
      </c>
      <c r="J2277" t="s">
        <v>23</v>
      </c>
      <c r="K2277" t="s">
        <v>7861</v>
      </c>
      <c r="L2277" t="s">
        <v>7861</v>
      </c>
      <c r="N2277" t="s">
        <v>36</v>
      </c>
      <c r="Q2277" t="s">
        <v>7860</v>
      </c>
      <c r="R2277">
        <v>90</v>
      </c>
      <c r="S2277">
        <v>29</v>
      </c>
    </row>
    <row r="2278" spans="1:19">
      <c r="A2278" t="s">
        <v>26</v>
      </c>
      <c r="C2278" t="s">
        <v>20</v>
      </c>
      <c r="D2278" t="s">
        <v>21</v>
      </c>
      <c r="E2278" t="s">
        <v>5</v>
      </c>
      <c r="G2278" t="s">
        <v>22</v>
      </c>
      <c r="H2278">
        <v>2293512</v>
      </c>
      <c r="I2278">
        <v>2294033</v>
      </c>
      <c r="J2278" t="s">
        <v>23</v>
      </c>
      <c r="K2278" t="s">
        <v>7864</v>
      </c>
      <c r="L2278" t="s">
        <v>7864</v>
      </c>
      <c r="N2278" t="s">
        <v>36</v>
      </c>
      <c r="Q2278" t="s">
        <v>7862</v>
      </c>
      <c r="R2278">
        <v>522</v>
      </c>
      <c r="S2278">
        <v>173</v>
      </c>
    </row>
    <row r="2279" spans="1:19">
      <c r="A2279" t="s">
        <v>26</v>
      </c>
      <c r="C2279" t="s">
        <v>20</v>
      </c>
      <c r="D2279" t="s">
        <v>21</v>
      </c>
      <c r="E2279" t="s">
        <v>5</v>
      </c>
      <c r="G2279" t="s">
        <v>22</v>
      </c>
      <c r="H2279">
        <v>2293978</v>
      </c>
      <c r="I2279">
        <v>2294193</v>
      </c>
      <c r="J2279" t="s">
        <v>23</v>
      </c>
      <c r="K2279" t="s">
        <v>7866</v>
      </c>
      <c r="L2279" t="s">
        <v>7866</v>
      </c>
      <c r="N2279" t="s">
        <v>36</v>
      </c>
      <c r="Q2279" t="s">
        <v>7865</v>
      </c>
      <c r="R2279">
        <v>216</v>
      </c>
      <c r="S2279">
        <v>71</v>
      </c>
    </row>
    <row r="2280" spans="1:19">
      <c r="A2280" t="s">
        <v>26</v>
      </c>
      <c r="C2280" t="s">
        <v>20</v>
      </c>
      <c r="D2280" t="s">
        <v>21</v>
      </c>
      <c r="E2280" t="s">
        <v>5</v>
      </c>
      <c r="G2280" t="s">
        <v>22</v>
      </c>
      <c r="H2280">
        <v>2294099</v>
      </c>
      <c r="I2280">
        <v>2294473</v>
      </c>
      <c r="J2280" t="s">
        <v>73</v>
      </c>
      <c r="K2280" t="s">
        <v>7869</v>
      </c>
      <c r="L2280" t="s">
        <v>7869</v>
      </c>
      <c r="N2280" t="s">
        <v>7870</v>
      </c>
      <c r="Q2280" t="s">
        <v>7867</v>
      </c>
      <c r="R2280">
        <v>375</v>
      </c>
      <c r="S2280">
        <v>124</v>
      </c>
    </row>
    <row r="2281" spans="1:19">
      <c r="A2281" t="s">
        <v>26</v>
      </c>
      <c r="C2281" t="s">
        <v>20</v>
      </c>
      <c r="D2281" t="s">
        <v>21</v>
      </c>
      <c r="E2281" t="s">
        <v>5</v>
      </c>
      <c r="G2281" t="s">
        <v>22</v>
      </c>
      <c r="H2281">
        <v>2294590</v>
      </c>
      <c r="I2281">
        <v>2295054</v>
      </c>
      <c r="J2281" t="s">
        <v>73</v>
      </c>
      <c r="K2281" t="s">
        <v>7873</v>
      </c>
      <c r="L2281" t="s">
        <v>7873</v>
      </c>
      <c r="N2281" t="s">
        <v>7874</v>
      </c>
      <c r="Q2281" t="s">
        <v>7871</v>
      </c>
      <c r="R2281">
        <v>465</v>
      </c>
      <c r="S2281">
        <v>154</v>
      </c>
    </row>
    <row r="2282" spans="1:19">
      <c r="A2282" t="s">
        <v>26</v>
      </c>
      <c r="C2282" t="s">
        <v>20</v>
      </c>
      <c r="D2282" t="s">
        <v>21</v>
      </c>
      <c r="E2282" t="s">
        <v>5</v>
      </c>
      <c r="G2282" t="s">
        <v>22</v>
      </c>
      <c r="H2282">
        <v>2295087</v>
      </c>
      <c r="I2282">
        <v>2296283</v>
      </c>
      <c r="J2282" t="s">
        <v>73</v>
      </c>
      <c r="K2282" t="s">
        <v>7877</v>
      </c>
      <c r="L2282" t="s">
        <v>7877</v>
      </c>
      <c r="N2282" t="s">
        <v>7878</v>
      </c>
      <c r="Q2282" t="s">
        <v>7875</v>
      </c>
      <c r="R2282">
        <v>1197</v>
      </c>
      <c r="S2282">
        <v>398</v>
      </c>
    </row>
    <row r="2283" spans="1:19">
      <c r="A2283" t="s">
        <v>26</v>
      </c>
      <c r="C2283" t="s">
        <v>20</v>
      </c>
      <c r="D2283" t="s">
        <v>21</v>
      </c>
      <c r="E2283" t="s">
        <v>5</v>
      </c>
      <c r="G2283" t="s">
        <v>22</v>
      </c>
      <c r="H2283">
        <v>2296298</v>
      </c>
      <c r="I2283">
        <v>2296954</v>
      </c>
      <c r="J2283" t="s">
        <v>73</v>
      </c>
      <c r="K2283" t="s">
        <v>7881</v>
      </c>
      <c r="L2283" t="s">
        <v>7881</v>
      </c>
      <c r="N2283" t="s">
        <v>7882</v>
      </c>
      <c r="Q2283" t="s">
        <v>7879</v>
      </c>
      <c r="R2283">
        <v>657</v>
      </c>
      <c r="S2283">
        <v>218</v>
      </c>
    </row>
    <row r="2284" spans="1:19">
      <c r="A2284" t="s">
        <v>26</v>
      </c>
      <c r="C2284" t="s">
        <v>20</v>
      </c>
      <c r="D2284" t="s">
        <v>21</v>
      </c>
      <c r="E2284" t="s">
        <v>5</v>
      </c>
      <c r="G2284" t="s">
        <v>22</v>
      </c>
      <c r="H2284">
        <v>2296926</v>
      </c>
      <c r="I2284">
        <v>2298041</v>
      </c>
      <c r="J2284" t="s">
        <v>73</v>
      </c>
      <c r="K2284" t="s">
        <v>7885</v>
      </c>
      <c r="L2284" t="s">
        <v>7885</v>
      </c>
      <c r="N2284" t="s">
        <v>7886</v>
      </c>
      <c r="Q2284" t="s">
        <v>7883</v>
      </c>
      <c r="R2284">
        <v>1116</v>
      </c>
      <c r="S2284">
        <v>371</v>
      </c>
    </row>
    <row r="2285" spans="1:19">
      <c r="A2285" t="s">
        <v>26</v>
      </c>
      <c r="C2285" t="s">
        <v>20</v>
      </c>
      <c r="D2285" t="s">
        <v>21</v>
      </c>
      <c r="E2285" t="s">
        <v>5</v>
      </c>
      <c r="G2285" t="s">
        <v>22</v>
      </c>
      <c r="H2285">
        <v>2298438</v>
      </c>
      <c r="I2285">
        <v>2298782</v>
      </c>
      <c r="J2285" t="s">
        <v>73</v>
      </c>
      <c r="K2285" t="s">
        <v>7889</v>
      </c>
      <c r="L2285" t="s">
        <v>7889</v>
      </c>
      <c r="N2285" t="s">
        <v>36</v>
      </c>
      <c r="Q2285" t="s">
        <v>7887</v>
      </c>
      <c r="R2285">
        <v>345</v>
      </c>
      <c r="S2285">
        <v>114</v>
      </c>
    </row>
    <row r="2286" spans="1:19">
      <c r="A2286" t="s">
        <v>26</v>
      </c>
      <c r="C2286" t="s">
        <v>20</v>
      </c>
      <c r="D2286" t="s">
        <v>21</v>
      </c>
      <c r="E2286" t="s">
        <v>5</v>
      </c>
      <c r="G2286" t="s">
        <v>22</v>
      </c>
      <c r="H2286">
        <v>2299030</v>
      </c>
      <c r="I2286">
        <v>2299605</v>
      </c>
      <c r="J2286" t="s">
        <v>73</v>
      </c>
      <c r="K2286" t="s">
        <v>7892</v>
      </c>
      <c r="L2286" t="s">
        <v>7892</v>
      </c>
      <c r="N2286" t="s">
        <v>3745</v>
      </c>
      <c r="Q2286" t="s">
        <v>7890</v>
      </c>
      <c r="R2286">
        <v>576</v>
      </c>
      <c r="S2286">
        <v>191</v>
      </c>
    </row>
    <row r="2287" spans="1:19">
      <c r="A2287" t="s">
        <v>26</v>
      </c>
      <c r="C2287" t="s">
        <v>20</v>
      </c>
      <c r="D2287" t="s">
        <v>21</v>
      </c>
      <c r="E2287" t="s">
        <v>5</v>
      </c>
      <c r="G2287" t="s">
        <v>22</v>
      </c>
      <c r="H2287">
        <v>2299686</v>
      </c>
      <c r="I2287">
        <v>2300177</v>
      </c>
      <c r="J2287" t="s">
        <v>73</v>
      </c>
      <c r="K2287" t="s">
        <v>7895</v>
      </c>
      <c r="L2287" t="s">
        <v>7895</v>
      </c>
      <c r="N2287" t="s">
        <v>36</v>
      </c>
      <c r="Q2287" t="s">
        <v>7893</v>
      </c>
      <c r="R2287">
        <v>492</v>
      </c>
      <c r="S2287">
        <v>163</v>
      </c>
    </row>
    <row r="2288" spans="1:19">
      <c r="A2288" t="s">
        <v>26</v>
      </c>
      <c r="C2288" t="s">
        <v>20</v>
      </c>
      <c r="D2288" t="s">
        <v>21</v>
      </c>
      <c r="E2288" t="s">
        <v>5</v>
      </c>
      <c r="G2288" t="s">
        <v>22</v>
      </c>
      <c r="H2288">
        <v>2300327</v>
      </c>
      <c r="I2288">
        <v>2300758</v>
      </c>
      <c r="J2288" t="s">
        <v>73</v>
      </c>
      <c r="K2288" t="s">
        <v>7898</v>
      </c>
      <c r="L2288" t="s">
        <v>7898</v>
      </c>
      <c r="N2288" t="s">
        <v>354</v>
      </c>
      <c r="Q2288" t="s">
        <v>7896</v>
      </c>
      <c r="R2288">
        <v>432</v>
      </c>
      <c r="S2288">
        <v>143</v>
      </c>
    </row>
    <row r="2289" spans="1:19">
      <c r="A2289" t="s">
        <v>26</v>
      </c>
      <c r="C2289" t="s">
        <v>20</v>
      </c>
      <c r="D2289" t="s">
        <v>21</v>
      </c>
      <c r="E2289" t="s">
        <v>5</v>
      </c>
      <c r="G2289" t="s">
        <v>22</v>
      </c>
      <c r="H2289">
        <v>2301043</v>
      </c>
      <c r="I2289">
        <v>2301942</v>
      </c>
      <c r="J2289" t="s">
        <v>23</v>
      </c>
      <c r="K2289" t="s">
        <v>7901</v>
      </c>
      <c r="L2289" t="s">
        <v>7901</v>
      </c>
      <c r="N2289" t="s">
        <v>36</v>
      </c>
      <c r="Q2289" t="s">
        <v>7899</v>
      </c>
      <c r="R2289">
        <v>900</v>
      </c>
      <c r="S2289">
        <v>299</v>
      </c>
    </row>
    <row r="2290" spans="1:19">
      <c r="A2290" t="s">
        <v>26</v>
      </c>
      <c r="C2290" t="s">
        <v>20</v>
      </c>
      <c r="D2290" t="s">
        <v>21</v>
      </c>
      <c r="E2290" t="s">
        <v>5</v>
      </c>
      <c r="G2290" t="s">
        <v>22</v>
      </c>
      <c r="H2290">
        <v>2301987</v>
      </c>
      <c r="I2290">
        <v>2303306</v>
      </c>
      <c r="J2290" t="s">
        <v>73</v>
      </c>
      <c r="K2290" t="s">
        <v>7904</v>
      </c>
      <c r="L2290" t="s">
        <v>7904</v>
      </c>
      <c r="N2290" t="s">
        <v>7905</v>
      </c>
      <c r="Q2290" t="s">
        <v>7902</v>
      </c>
      <c r="R2290">
        <v>1320</v>
      </c>
      <c r="S2290">
        <v>439</v>
      </c>
    </row>
    <row r="2291" spans="1:19">
      <c r="A2291" t="s">
        <v>26</v>
      </c>
      <c r="C2291" t="s">
        <v>20</v>
      </c>
      <c r="D2291" t="s">
        <v>21</v>
      </c>
      <c r="E2291" t="s">
        <v>5</v>
      </c>
      <c r="G2291" t="s">
        <v>22</v>
      </c>
      <c r="H2291">
        <v>2303431</v>
      </c>
      <c r="I2291">
        <v>2304912</v>
      </c>
      <c r="J2291" t="s">
        <v>73</v>
      </c>
      <c r="K2291" t="s">
        <v>7908</v>
      </c>
      <c r="L2291" t="s">
        <v>7908</v>
      </c>
      <c r="N2291" t="s">
        <v>1400</v>
      </c>
      <c r="Q2291" t="s">
        <v>7906</v>
      </c>
      <c r="R2291">
        <v>1482</v>
      </c>
      <c r="S2291">
        <v>493</v>
      </c>
    </row>
    <row r="2292" spans="1:19">
      <c r="A2292" t="s">
        <v>26</v>
      </c>
      <c r="C2292" t="s">
        <v>20</v>
      </c>
      <c r="D2292" t="s">
        <v>21</v>
      </c>
      <c r="E2292" t="s">
        <v>5</v>
      </c>
      <c r="G2292" t="s">
        <v>22</v>
      </c>
      <c r="H2292">
        <v>2304866</v>
      </c>
      <c r="I2292">
        <v>2305471</v>
      </c>
      <c r="J2292" t="s">
        <v>73</v>
      </c>
      <c r="K2292" t="s">
        <v>7911</v>
      </c>
      <c r="L2292" t="s">
        <v>7911</v>
      </c>
      <c r="N2292" t="s">
        <v>7912</v>
      </c>
      <c r="Q2292" t="s">
        <v>7909</v>
      </c>
      <c r="R2292">
        <v>606</v>
      </c>
      <c r="S2292">
        <v>201</v>
      </c>
    </row>
    <row r="2293" spans="1:19">
      <c r="A2293" t="s">
        <v>26</v>
      </c>
      <c r="C2293" t="s">
        <v>20</v>
      </c>
      <c r="D2293" t="s">
        <v>21</v>
      </c>
      <c r="E2293" t="s">
        <v>5</v>
      </c>
      <c r="G2293" t="s">
        <v>22</v>
      </c>
      <c r="H2293">
        <v>2305478</v>
      </c>
      <c r="I2293">
        <v>2305828</v>
      </c>
      <c r="J2293" t="s">
        <v>73</v>
      </c>
      <c r="K2293" t="s">
        <v>7915</v>
      </c>
      <c r="L2293" t="s">
        <v>7915</v>
      </c>
      <c r="N2293" t="s">
        <v>7912</v>
      </c>
      <c r="Q2293" t="s">
        <v>7913</v>
      </c>
      <c r="R2293">
        <v>351</v>
      </c>
      <c r="S2293">
        <v>116</v>
      </c>
    </row>
    <row r="2294" spans="1:19">
      <c r="A2294" t="s">
        <v>26</v>
      </c>
      <c r="C2294" t="s">
        <v>20</v>
      </c>
      <c r="D2294" t="s">
        <v>21</v>
      </c>
      <c r="E2294" t="s">
        <v>5</v>
      </c>
      <c r="G2294" t="s">
        <v>22</v>
      </c>
      <c r="H2294">
        <v>2305829</v>
      </c>
      <c r="I2294">
        <v>2306845</v>
      </c>
      <c r="J2294" t="s">
        <v>73</v>
      </c>
      <c r="K2294" t="s">
        <v>7918</v>
      </c>
      <c r="L2294" t="s">
        <v>7918</v>
      </c>
      <c r="N2294" t="s">
        <v>7919</v>
      </c>
      <c r="Q2294" t="s">
        <v>7916</v>
      </c>
      <c r="R2294">
        <v>1017</v>
      </c>
      <c r="S2294">
        <v>338</v>
      </c>
    </row>
    <row r="2295" spans="1:19">
      <c r="A2295" t="s">
        <v>26</v>
      </c>
      <c r="C2295" t="s">
        <v>20</v>
      </c>
      <c r="D2295" t="s">
        <v>21</v>
      </c>
      <c r="E2295" t="s">
        <v>5</v>
      </c>
      <c r="G2295" t="s">
        <v>22</v>
      </c>
      <c r="H2295">
        <v>2306857</v>
      </c>
      <c r="I2295">
        <v>2307309</v>
      </c>
      <c r="J2295" t="s">
        <v>73</v>
      </c>
      <c r="K2295" t="s">
        <v>7922</v>
      </c>
      <c r="L2295" t="s">
        <v>7922</v>
      </c>
      <c r="N2295" t="s">
        <v>7923</v>
      </c>
      <c r="Q2295" t="s">
        <v>7920</v>
      </c>
      <c r="R2295">
        <v>453</v>
      </c>
      <c r="S2295">
        <v>150</v>
      </c>
    </row>
    <row r="2296" spans="1:19">
      <c r="A2296" t="s">
        <v>26</v>
      </c>
      <c r="C2296" t="s">
        <v>20</v>
      </c>
      <c r="D2296" t="s">
        <v>21</v>
      </c>
      <c r="E2296" t="s">
        <v>5</v>
      </c>
      <c r="G2296" t="s">
        <v>22</v>
      </c>
      <c r="H2296">
        <v>2307322</v>
      </c>
      <c r="I2296">
        <v>2307747</v>
      </c>
      <c r="J2296" t="s">
        <v>73</v>
      </c>
      <c r="K2296" t="s">
        <v>7926</v>
      </c>
      <c r="L2296" t="s">
        <v>7926</v>
      </c>
      <c r="N2296" t="s">
        <v>7927</v>
      </c>
      <c r="Q2296" t="s">
        <v>7924</v>
      </c>
      <c r="R2296">
        <v>426</v>
      </c>
      <c r="S2296">
        <v>141</v>
      </c>
    </row>
    <row r="2297" spans="1:19">
      <c r="A2297" t="s">
        <v>26</v>
      </c>
      <c r="C2297" t="s">
        <v>20</v>
      </c>
      <c r="D2297" t="s">
        <v>21</v>
      </c>
      <c r="E2297" t="s">
        <v>5</v>
      </c>
      <c r="G2297" t="s">
        <v>22</v>
      </c>
      <c r="H2297">
        <v>2307737</v>
      </c>
      <c r="I2297">
        <v>2308357</v>
      </c>
      <c r="J2297" t="s">
        <v>73</v>
      </c>
      <c r="K2297" t="s">
        <v>7930</v>
      </c>
      <c r="L2297" t="s">
        <v>7930</v>
      </c>
      <c r="N2297" t="s">
        <v>7931</v>
      </c>
      <c r="Q2297" t="s">
        <v>7928</v>
      </c>
      <c r="R2297">
        <v>621</v>
      </c>
      <c r="S2297">
        <v>206</v>
      </c>
    </row>
    <row r="2298" spans="1:19">
      <c r="A2298" t="s">
        <v>26</v>
      </c>
      <c r="C2298" t="s">
        <v>20</v>
      </c>
      <c r="D2298" t="s">
        <v>21</v>
      </c>
      <c r="E2298" t="s">
        <v>5</v>
      </c>
      <c r="G2298" t="s">
        <v>22</v>
      </c>
      <c r="H2298">
        <v>2308484</v>
      </c>
      <c r="I2298">
        <v>2309251</v>
      </c>
      <c r="J2298" t="s">
        <v>73</v>
      </c>
      <c r="K2298" t="s">
        <v>7934</v>
      </c>
      <c r="L2298" t="s">
        <v>7934</v>
      </c>
      <c r="N2298" t="s">
        <v>2304</v>
      </c>
      <c r="Q2298" t="s">
        <v>7932</v>
      </c>
      <c r="R2298">
        <v>768</v>
      </c>
      <c r="S2298">
        <v>255</v>
      </c>
    </row>
    <row r="2299" spans="1:19">
      <c r="A2299" t="s">
        <v>26</v>
      </c>
      <c r="C2299" t="s">
        <v>20</v>
      </c>
      <c r="D2299" t="s">
        <v>21</v>
      </c>
      <c r="E2299" t="s">
        <v>5</v>
      </c>
      <c r="G2299" t="s">
        <v>22</v>
      </c>
      <c r="H2299">
        <v>2309263</v>
      </c>
      <c r="I2299">
        <v>2309703</v>
      </c>
      <c r="J2299" t="s">
        <v>73</v>
      </c>
      <c r="K2299" t="s">
        <v>7937</v>
      </c>
      <c r="L2299" t="s">
        <v>7937</v>
      </c>
      <c r="N2299" t="s">
        <v>7938</v>
      </c>
      <c r="Q2299" t="s">
        <v>7935</v>
      </c>
      <c r="R2299">
        <v>441</v>
      </c>
      <c r="S2299">
        <v>146</v>
      </c>
    </row>
    <row r="2300" spans="1:19">
      <c r="A2300" t="s">
        <v>26</v>
      </c>
      <c r="C2300" t="s">
        <v>20</v>
      </c>
      <c r="D2300" t="s">
        <v>21</v>
      </c>
      <c r="E2300" t="s">
        <v>5</v>
      </c>
      <c r="G2300" t="s">
        <v>22</v>
      </c>
      <c r="H2300">
        <v>2309700</v>
      </c>
      <c r="I2300">
        <v>2310053</v>
      </c>
      <c r="J2300" t="s">
        <v>73</v>
      </c>
      <c r="K2300" t="s">
        <v>7941</v>
      </c>
      <c r="L2300" t="s">
        <v>7941</v>
      </c>
      <c r="N2300" t="s">
        <v>7942</v>
      </c>
      <c r="Q2300" t="s">
        <v>7939</v>
      </c>
      <c r="R2300">
        <v>354</v>
      </c>
      <c r="S2300">
        <v>117</v>
      </c>
    </row>
    <row r="2301" spans="1:19">
      <c r="A2301" t="s">
        <v>26</v>
      </c>
      <c r="C2301" t="s">
        <v>20</v>
      </c>
      <c r="D2301" t="s">
        <v>21</v>
      </c>
      <c r="E2301" t="s">
        <v>5</v>
      </c>
      <c r="G2301" t="s">
        <v>22</v>
      </c>
      <c r="H2301">
        <v>2310149</v>
      </c>
      <c r="I2301">
        <v>2311318</v>
      </c>
      <c r="J2301" t="s">
        <v>73</v>
      </c>
      <c r="K2301" t="s">
        <v>7945</v>
      </c>
      <c r="L2301" t="s">
        <v>7945</v>
      </c>
      <c r="N2301" t="s">
        <v>84</v>
      </c>
      <c r="Q2301" t="s">
        <v>7943</v>
      </c>
      <c r="R2301">
        <v>1170</v>
      </c>
      <c r="S2301">
        <v>389</v>
      </c>
    </row>
    <row r="2302" spans="1:19">
      <c r="A2302" t="s">
        <v>26</v>
      </c>
      <c r="C2302" t="s">
        <v>20</v>
      </c>
      <c r="D2302" t="s">
        <v>21</v>
      </c>
      <c r="E2302" t="s">
        <v>5</v>
      </c>
      <c r="G2302" t="s">
        <v>22</v>
      </c>
      <c r="H2302">
        <v>2311455</v>
      </c>
      <c r="I2302">
        <v>2312273</v>
      </c>
      <c r="J2302" t="s">
        <v>73</v>
      </c>
      <c r="K2302" t="s">
        <v>7948</v>
      </c>
      <c r="L2302" t="s">
        <v>7948</v>
      </c>
      <c r="N2302" t="s">
        <v>6990</v>
      </c>
      <c r="Q2302" t="s">
        <v>7946</v>
      </c>
      <c r="R2302">
        <v>819</v>
      </c>
      <c r="S2302">
        <v>272</v>
      </c>
    </row>
    <row r="2303" spans="1:19">
      <c r="A2303" t="s">
        <v>26</v>
      </c>
      <c r="C2303" t="s">
        <v>20</v>
      </c>
      <c r="D2303" t="s">
        <v>21</v>
      </c>
      <c r="E2303" t="s">
        <v>5</v>
      </c>
      <c r="G2303" t="s">
        <v>22</v>
      </c>
      <c r="H2303">
        <v>2312285</v>
      </c>
      <c r="I2303">
        <v>2313469</v>
      </c>
      <c r="J2303" t="s">
        <v>73</v>
      </c>
      <c r="K2303" t="s">
        <v>7951</v>
      </c>
      <c r="L2303" t="s">
        <v>7951</v>
      </c>
      <c r="N2303" t="s">
        <v>7952</v>
      </c>
      <c r="Q2303" t="s">
        <v>7949</v>
      </c>
      <c r="R2303">
        <v>1185</v>
      </c>
      <c r="S2303">
        <v>394</v>
      </c>
    </row>
    <row r="2304" spans="1:19">
      <c r="A2304" t="s">
        <v>26</v>
      </c>
      <c r="C2304" t="s">
        <v>20</v>
      </c>
      <c r="D2304" t="s">
        <v>21</v>
      </c>
      <c r="E2304" t="s">
        <v>5</v>
      </c>
      <c r="G2304" t="s">
        <v>22</v>
      </c>
      <c r="H2304">
        <v>2313638</v>
      </c>
      <c r="I2304">
        <v>2314528</v>
      </c>
      <c r="J2304" t="s">
        <v>73</v>
      </c>
      <c r="K2304" t="s">
        <v>7955</v>
      </c>
      <c r="L2304" t="s">
        <v>7955</v>
      </c>
      <c r="N2304" t="s">
        <v>7956</v>
      </c>
      <c r="Q2304" t="s">
        <v>7953</v>
      </c>
      <c r="R2304">
        <v>891</v>
      </c>
      <c r="S2304">
        <v>296</v>
      </c>
    </row>
    <row r="2305" spans="1:19">
      <c r="A2305" t="s">
        <v>26</v>
      </c>
      <c r="C2305" t="s">
        <v>20</v>
      </c>
      <c r="D2305" t="s">
        <v>21</v>
      </c>
      <c r="E2305" t="s">
        <v>5</v>
      </c>
      <c r="G2305" t="s">
        <v>22</v>
      </c>
      <c r="H2305">
        <v>2314536</v>
      </c>
      <c r="I2305">
        <v>2314763</v>
      </c>
      <c r="J2305" t="s">
        <v>73</v>
      </c>
      <c r="K2305" t="s">
        <v>7959</v>
      </c>
      <c r="L2305" t="s">
        <v>7959</v>
      </c>
      <c r="N2305" t="s">
        <v>288</v>
      </c>
      <c r="Q2305" t="s">
        <v>7957</v>
      </c>
      <c r="R2305">
        <v>228</v>
      </c>
      <c r="S2305">
        <v>75</v>
      </c>
    </row>
    <row r="2306" spans="1:19">
      <c r="A2306" t="s">
        <v>26</v>
      </c>
      <c r="C2306" t="s">
        <v>20</v>
      </c>
      <c r="D2306" t="s">
        <v>21</v>
      </c>
      <c r="E2306" t="s">
        <v>5</v>
      </c>
      <c r="G2306" t="s">
        <v>22</v>
      </c>
      <c r="H2306">
        <v>2314878</v>
      </c>
      <c r="I2306">
        <v>2315327</v>
      </c>
      <c r="J2306" t="s">
        <v>73</v>
      </c>
      <c r="K2306" t="s">
        <v>7962</v>
      </c>
      <c r="L2306" t="s">
        <v>7962</v>
      </c>
      <c r="N2306" t="s">
        <v>3078</v>
      </c>
      <c r="Q2306" t="s">
        <v>7960</v>
      </c>
      <c r="R2306">
        <v>450</v>
      </c>
      <c r="S2306">
        <v>149</v>
      </c>
    </row>
    <row r="2307" spans="1:19">
      <c r="A2307" t="s">
        <v>26</v>
      </c>
      <c r="C2307" t="s">
        <v>20</v>
      </c>
      <c r="D2307" t="s">
        <v>21</v>
      </c>
      <c r="E2307" t="s">
        <v>5</v>
      </c>
      <c r="G2307" t="s">
        <v>22</v>
      </c>
      <c r="H2307">
        <v>2315440</v>
      </c>
      <c r="I2307">
        <v>2316084</v>
      </c>
      <c r="J2307" t="s">
        <v>73</v>
      </c>
      <c r="K2307" t="s">
        <v>7965</v>
      </c>
      <c r="L2307" t="s">
        <v>7965</v>
      </c>
      <c r="N2307" t="s">
        <v>7966</v>
      </c>
      <c r="Q2307" t="s">
        <v>7963</v>
      </c>
      <c r="R2307">
        <v>645</v>
      </c>
      <c r="S2307">
        <v>214</v>
      </c>
    </row>
    <row r="2308" spans="1:19">
      <c r="A2308" t="s">
        <v>26</v>
      </c>
      <c r="C2308" t="s">
        <v>20</v>
      </c>
      <c r="D2308" t="s">
        <v>21</v>
      </c>
      <c r="E2308" t="s">
        <v>5</v>
      </c>
      <c r="G2308" t="s">
        <v>22</v>
      </c>
      <c r="H2308">
        <v>2316161</v>
      </c>
      <c r="I2308">
        <v>2316388</v>
      </c>
      <c r="J2308" t="s">
        <v>73</v>
      </c>
      <c r="K2308" t="s">
        <v>7969</v>
      </c>
      <c r="L2308" t="s">
        <v>7969</v>
      </c>
      <c r="N2308" t="s">
        <v>36</v>
      </c>
      <c r="Q2308" t="s">
        <v>7967</v>
      </c>
      <c r="R2308">
        <v>228</v>
      </c>
      <c r="S2308">
        <v>75</v>
      </c>
    </row>
    <row r="2309" spans="1:19">
      <c r="A2309" t="s">
        <v>26</v>
      </c>
      <c r="C2309" t="s">
        <v>20</v>
      </c>
      <c r="D2309" t="s">
        <v>21</v>
      </c>
      <c r="E2309" t="s">
        <v>5</v>
      </c>
      <c r="G2309" t="s">
        <v>22</v>
      </c>
      <c r="H2309">
        <v>2316445</v>
      </c>
      <c r="I2309">
        <v>2316735</v>
      </c>
      <c r="J2309" t="s">
        <v>73</v>
      </c>
      <c r="K2309" t="s">
        <v>7972</v>
      </c>
      <c r="L2309" t="s">
        <v>7972</v>
      </c>
      <c r="N2309" t="s">
        <v>36</v>
      </c>
      <c r="Q2309" t="s">
        <v>7970</v>
      </c>
      <c r="R2309">
        <v>291</v>
      </c>
      <c r="S2309">
        <v>96</v>
      </c>
    </row>
    <row r="2310" spans="1:19">
      <c r="A2310" t="s">
        <v>26</v>
      </c>
      <c r="C2310" t="s">
        <v>20</v>
      </c>
      <c r="D2310" t="s">
        <v>21</v>
      </c>
      <c r="E2310" t="s">
        <v>5</v>
      </c>
      <c r="G2310" t="s">
        <v>22</v>
      </c>
      <c r="H2310">
        <v>2316848</v>
      </c>
      <c r="I2310">
        <v>2318161</v>
      </c>
      <c r="J2310" t="s">
        <v>73</v>
      </c>
      <c r="K2310" t="s">
        <v>7975</v>
      </c>
      <c r="L2310" t="s">
        <v>7975</v>
      </c>
      <c r="N2310" t="s">
        <v>7976</v>
      </c>
      <c r="Q2310" t="s">
        <v>7973</v>
      </c>
      <c r="R2310">
        <v>1314</v>
      </c>
      <c r="S2310">
        <v>437</v>
      </c>
    </row>
    <row r="2311" spans="1:19">
      <c r="A2311" t="s">
        <v>26</v>
      </c>
      <c r="C2311" t="s">
        <v>20</v>
      </c>
      <c r="D2311" t="s">
        <v>21</v>
      </c>
      <c r="E2311" t="s">
        <v>5</v>
      </c>
      <c r="G2311" t="s">
        <v>22</v>
      </c>
      <c r="H2311">
        <v>2318174</v>
      </c>
      <c r="I2311">
        <v>2319580</v>
      </c>
      <c r="J2311" t="s">
        <v>73</v>
      </c>
      <c r="K2311" t="s">
        <v>7979</v>
      </c>
      <c r="L2311" t="s">
        <v>7979</v>
      </c>
      <c r="N2311" t="s">
        <v>7980</v>
      </c>
      <c r="Q2311" t="s">
        <v>7977</v>
      </c>
      <c r="R2311">
        <v>1407</v>
      </c>
      <c r="S2311">
        <v>468</v>
      </c>
    </row>
    <row r="2312" spans="1:19">
      <c r="A2312" t="s">
        <v>26</v>
      </c>
      <c r="C2312" t="s">
        <v>20</v>
      </c>
      <c r="D2312" t="s">
        <v>21</v>
      </c>
      <c r="E2312" t="s">
        <v>5</v>
      </c>
      <c r="G2312" t="s">
        <v>22</v>
      </c>
      <c r="H2312">
        <v>2319722</v>
      </c>
      <c r="I2312">
        <v>2321149</v>
      </c>
      <c r="J2312" t="s">
        <v>73</v>
      </c>
      <c r="K2312" t="s">
        <v>7983</v>
      </c>
      <c r="L2312" t="s">
        <v>7983</v>
      </c>
      <c r="N2312" t="s">
        <v>7984</v>
      </c>
      <c r="Q2312" t="s">
        <v>7981</v>
      </c>
      <c r="R2312">
        <v>1428</v>
      </c>
      <c r="S2312">
        <v>475</v>
      </c>
    </row>
    <row r="2313" spans="1:19">
      <c r="A2313" t="s">
        <v>26</v>
      </c>
      <c r="C2313" t="s">
        <v>20</v>
      </c>
      <c r="D2313" t="s">
        <v>21</v>
      </c>
      <c r="E2313" t="s">
        <v>5</v>
      </c>
      <c r="G2313" t="s">
        <v>22</v>
      </c>
      <c r="H2313">
        <v>2321187</v>
      </c>
      <c r="I2313">
        <v>2322176</v>
      </c>
      <c r="J2313" t="s">
        <v>73</v>
      </c>
      <c r="K2313" t="s">
        <v>7987</v>
      </c>
      <c r="L2313" t="s">
        <v>7987</v>
      </c>
      <c r="N2313" t="s">
        <v>7988</v>
      </c>
      <c r="Q2313" t="s">
        <v>7985</v>
      </c>
      <c r="R2313">
        <v>990</v>
      </c>
      <c r="S2313">
        <v>329</v>
      </c>
    </row>
    <row r="2314" spans="1:19">
      <c r="A2314" t="s">
        <v>26</v>
      </c>
      <c r="C2314" t="s">
        <v>20</v>
      </c>
      <c r="D2314" t="s">
        <v>21</v>
      </c>
      <c r="E2314" t="s">
        <v>5</v>
      </c>
      <c r="G2314" t="s">
        <v>22</v>
      </c>
      <c r="H2314">
        <v>2322353</v>
      </c>
      <c r="I2314">
        <v>2322706</v>
      </c>
      <c r="J2314" t="s">
        <v>23</v>
      </c>
      <c r="K2314" t="s">
        <v>7991</v>
      </c>
      <c r="L2314" t="s">
        <v>7991</v>
      </c>
      <c r="N2314" t="s">
        <v>386</v>
      </c>
      <c r="Q2314" t="s">
        <v>7989</v>
      </c>
      <c r="R2314">
        <v>354</v>
      </c>
      <c r="S2314">
        <v>117</v>
      </c>
    </row>
    <row r="2315" spans="1:19">
      <c r="A2315" t="s">
        <v>26</v>
      </c>
      <c r="C2315" t="s">
        <v>20</v>
      </c>
      <c r="D2315" t="s">
        <v>21</v>
      </c>
      <c r="E2315" t="s">
        <v>5</v>
      </c>
      <c r="G2315" t="s">
        <v>22</v>
      </c>
      <c r="H2315">
        <v>2322717</v>
      </c>
      <c r="I2315">
        <v>2323880</v>
      </c>
      <c r="J2315" t="s">
        <v>73</v>
      </c>
      <c r="K2315" t="s">
        <v>7994</v>
      </c>
      <c r="L2315" t="s">
        <v>7994</v>
      </c>
      <c r="N2315" t="s">
        <v>7995</v>
      </c>
      <c r="Q2315" t="s">
        <v>7992</v>
      </c>
      <c r="R2315">
        <v>1164</v>
      </c>
      <c r="S2315">
        <v>387</v>
      </c>
    </row>
    <row r="2316" spans="1:19">
      <c r="A2316" t="s">
        <v>26</v>
      </c>
      <c r="C2316" t="s">
        <v>20</v>
      </c>
      <c r="D2316" t="s">
        <v>21</v>
      </c>
      <c r="E2316" t="s">
        <v>5</v>
      </c>
      <c r="G2316" t="s">
        <v>22</v>
      </c>
      <c r="H2316">
        <v>2323880</v>
      </c>
      <c r="I2316">
        <v>2324434</v>
      </c>
      <c r="J2316" t="s">
        <v>73</v>
      </c>
      <c r="K2316" t="s">
        <v>7998</v>
      </c>
      <c r="L2316" t="s">
        <v>7998</v>
      </c>
      <c r="N2316" t="s">
        <v>2124</v>
      </c>
      <c r="Q2316" t="s">
        <v>7996</v>
      </c>
      <c r="R2316">
        <v>555</v>
      </c>
      <c r="S2316">
        <v>184</v>
      </c>
    </row>
    <row r="2317" spans="1:19">
      <c r="A2317" t="s">
        <v>26</v>
      </c>
      <c r="C2317" t="s">
        <v>20</v>
      </c>
      <c r="D2317" t="s">
        <v>21</v>
      </c>
      <c r="E2317" t="s">
        <v>5</v>
      </c>
      <c r="G2317" t="s">
        <v>22</v>
      </c>
      <c r="H2317">
        <v>2324513</v>
      </c>
      <c r="I2317">
        <v>2324635</v>
      </c>
      <c r="J2317" t="s">
        <v>23</v>
      </c>
      <c r="K2317" t="s">
        <v>8001</v>
      </c>
      <c r="L2317" t="s">
        <v>8001</v>
      </c>
      <c r="N2317" t="s">
        <v>8002</v>
      </c>
      <c r="Q2317" t="s">
        <v>7999</v>
      </c>
      <c r="R2317">
        <v>123</v>
      </c>
      <c r="S2317">
        <v>40</v>
      </c>
    </row>
    <row r="2318" spans="1:19">
      <c r="A2318" t="s">
        <v>26</v>
      </c>
      <c r="C2318" t="s">
        <v>20</v>
      </c>
      <c r="D2318" t="s">
        <v>21</v>
      </c>
      <c r="E2318" t="s">
        <v>5</v>
      </c>
      <c r="G2318" t="s">
        <v>22</v>
      </c>
      <c r="H2318">
        <v>2324698</v>
      </c>
      <c r="I2318">
        <v>2325618</v>
      </c>
      <c r="J2318" t="s">
        <v>23</v>
      </c>
      <c r="K2318" t="s">
        <v>8005</v>
      </c>
      <c r="L2318" t="s">
        <v>8005</v>
      </c>
      <c r="N2318" t="s">
        <v>1058</v>
      </c>
      <c r="Q2318" t="s">
        <v>8003</v>
      </c>
      <c r="R2318">
        <v>921</v>
      </c>
      <c r="S2318">
        <v>306</v>
      </c>
    </row>
    <row r="2319" spans="1:19">
      <c r="A2319" t="s">
        <v>26</v>
      </c>
      <c r="C2319" t="s">
        <v>20</v>
      </c>
      <c r="D2319" t="s">
        <v>21</v>
      </c>
      <c r="E2319" t="s">
        <v>5</v>
      </c>
      <c r="G2319" t="s">
        <v>22</v>
      </c>
      <c r="H2319">
        <v>2325651</v>
      </c>
      <c r="I2319">
        <v>2325875</v>
      </c>
      <c r="J2319" t="s">
        <v>73</v>
      </c>
      <c r="K2319" t="s">
        <v>8008</v>
      </c>
      <c r="L2319" t="s">
        <v>8008</v>
      </c>
      <c r="N2319" t="s">
        <v>36</v>
      </c>
      <c r="Q2319" t="s">
        <v>8006</v>
      </c>
      <c r="R2319">
        <v>225</v>
      </c>
      <c r="S2319">
        <v>74</v>
      </c>
    </row>
    <row r="2320" spans="1:19">
      <c r="A2320" t="s">
        <v>26</v>
      </c>
      <c r="C2320" t="s">
        <v>20</v>
      </c>
      <c r="D2320" t="s">
        <v>21</v>
      </c>
      <c r="E2320" t="s">
        <v>5</v>
      </c>
      <c r="G2320" t="s">
        <v>22</v>
      </c>
      <c r="H2320">
        <v>2325998</v>
      </c>
      <c r="I2320">
        <v>2326912</v>
      </c>
      <c r="J2320" t="s">
        <v>23</v>
      </c>
      <c r="K2320" t="s">
        <v>8011</v>
      </c>
      <c r="L2320" t="s">
        <v>8011</v>
      </c>
      <c r="N2320" t="s">
        <v>3029</v>
      </c>
      <c r="Q2320" t="s">
        <v>8009</v>
      </c>
      <c r="R2320">
        <v>915</v>
      </c>
      <c r="S2320">
        <v>304</v>
      </c>
    </row>
    <row r="2321" spans="1:19">
      <c r="A2321" t="s">
        <v>26</v>
      </c>
      <c r="C2321" t="s">
        <v>20</v>
      </c>
      <c r="D2321" t="s">
        <v>21</v>
      </c>
      <c r="E2321" t="s">
        <v>5</v>
      </c>
      <c r="G2321" t="s">
        <v>22</v>
      </c>
      <c r="H2321">
        <v>2326952</v>
      </c>
      <c r="I2321">
        <v>2327191</v>
      </c>
      <c r="J2321" t="s">
        <v>73</v>
      </c>
      <c r="K2321" t="s">
        <v>8014</v>
      </c>
      <c r="L2321" t="s">
        <v>8014</v>
      </c>
      <c r="N2321" t="s">
        <v>36</v>
      </c>
      <c r="Q2321" t="s">
        <v>8012</v>
      </c>
      <c r="R2321">
        <v>240</v>
      </c>
      <c r="S2321">
        <v>79</v>
      </c>
    </row>
    <row r="2322" spans="1:19">
      <c r="A2322" t="s">
        <v>26</v>
      </c>
      <c r="C2322" t="s">
        <v>20</v>
      </c>
      <c r="D2322" t="s">
        <v>21</v>
      </c>
      <c r="E2322" t="s">
        <v>5</v>
      </c>
      <c r="G2322" t="s">
        <v>22</v>
      </c>
      <c r="H2322">
        <v>2327166</v>
      </c>
      <c r="I2322">
        <v>2327528</v>
      </c>
      <c r="J2322" t="s">
        <v>73</v>
      </c>
      <c r="K2322" t="s">
        <v>8017</v>
      </c>
      <c r="L2322" t="s">
        <v>8017</v>
      </c>
      <c r="N2322" t="s">
        <v>36</v>
      </c>
      <c r="Q2322" t="s">
        <v>8015</v>
      </c>
      <c r="R2322">
        <v>363</v>
      </c>
      <c r="S2322">
        <v>120</v>
      </c>
    </row>
    <row r="2323" spans="1:19">
      <c r="A2323" t="s">
        <v>26</v>
      </c>
      <c r="C2323" t="s">
        <v>20</v>
      </c>
      <c r="D2323" t="s">
        <v>21</v>
      </c>
      <c r="E2323" t="s">
        <v>5</v>
      </c>
      <c r="G2323" t="s">
        <v>22</v>
      </c>
      <c r="H2323">
        <v>2327600</v>
      </c>
      <c r="I2323">
        <v>2328568</v>
      </c>
      <c r="J2323" t="s">
        <v>73</v>
      </c>
      <c r="K2323" t="s">
        <v>8020</v>
      </c>
      <c r="L2323" t="s">
        <v>8020</v>
      </c>
      <c r="N2323" t="s">
        <v>2001</v>
      </c>
      <c r="Q2323" t="s">
        <v>8018</v>
      </c>
      <c r="R2323">
        <v>969</v>
      </c>
      <c r="S2323">
        <v>322</v>
      </c>
    </row>
    <row r="2324" spans="1:19">
      <c r="A2324" t="s">
        <v>26</v>
      </c>
      <c r="C2324" t="s">
        <v>20</v>
      </c>
      <c r="D2324" t="s">
        <v>21</v>
      </c>
      <c r="E2324" t="s">
        <v>5</v>
      </c>
      <c r="G2324" t="s">
        <v>22</v>
      </c>
      <c r="H2324">
        <v>2328565</v>
      </c>
      <c r="I2324">
        <v>2328909</v>
      </c>
      <c r="J2324" t="s">
        <v>73</v>
      </c>
      <c r="K2324" t="s">
        <v>8023</v>
      </c>
      <c r="L2324" t="s">
        <v>8023</v>
      </c>
      <c r="N2324" t="s">
        <v>1579</v>
      </c>
      <c r="Q2324" t="s">
        <v>8021</v>
      </c>
      <c r="R2324">
        <v>345</v>
      </c>
      <c r="S2324">
        <v>114</v>
      </c>
    </row>
    <row r="2325" spans="1:19">
      <c r="A2325" t="s">
        <v>26</v>
      </c>
      <c r="C2325" t="s">
        <v>20</v>
      </c>
      <c r="D2325" t="s">
        <v>21</v>
      </c>
      <c r="E2325" t="s">
        <v>5</v>
      </c>
      <c r="G2325" t="s">
        <v>22</v>
      </c>
      <c r="H2325">
        <v>2328922</v>
      </c>
      <c r="I2325">
        <v>2329392</v>
      </c>
      <c r="J2325" t="s">
        <v>73</v>
      </c>
      <c r="K2325" t="s">
        <v>8026</v>
      </c>
      <c r="L2325" t="s">
        <v>8026</v>
      </c>
      <c r="N2325" t="s">
        <v>2001</v>
      </c>
      <c r="Q2325" t="s">
        <v>8024</v>
      </c>
      <c r="R2325">
        <v>471</v>
      </c>
      <c r="S2325">
        <v>156</v>
      </c>
    </row>
    <row r="2326" spans="1:19">
      <c r="A2326" t="s">
        <v>26</v>
      </c>
      <c r="C2326" t="s">
        <v>20</v>
      </c>
      <c r="D2326" t="s">
        <v>21</v>
      </c>
      <c r="E2326" t="s">
        <v>5</v>
      </c>
      <c r="G2326" t="s">
        <v>22</v>
      </c>
      <c r="H2326">
        <v>2329608</v>
      </c>
      <c r="I2326">
        <v>2330834</v>
      </c>
      <c r="J2326" t="s">
        <v>23</v>
      </c>
      <c r="K2326" t="s">
        <v>8030</v>
      </c>
      <c r="L2326" t="s">
        <v>8030</v>
      </c>
      <c r="N2326" t="s">
        <v>8031</v>
      </c>
      <c r="O2326" t="s">
        <v>8027</v>
      </c>
      <c r="Q2326" t="s">
        <v>8028</v>
      </c>
      <c r="R2326">
        <v>1227</v>
      </c>
      <c r="S2326">
        <v>408</v>
      </c>
    </row>
    <row r="2327" spans="1:19">
      <c r="A2327" t="s">
        <v>26</v>
      </c>
      <c r="C2327" t="s">
        <v>20</v>
      </c>
      <c r="D2327" t="s">
        <v>21</v>
      </c>
      <c r="E2327" t="s">
        <v>5</v>
      </c>
      <c r="G2327" t="s">
        <v>22</v>
      </c>
      <c r="H2327">
        <v>2330849</v>
      </c>
      <c r="I2327">
        <v>2331193</v>
      </c>
      <c r="J2327" t="s">
        <v>23</v>
      </c>
      <c r="K2327" t="s">
        <v>8034</v>
      </c>
      <c r="L2327" t="s">
        <v>8034</v>
      </c>
      <c r="N2327" t="s">
        <v>36</v>
      </c>
      <c r="Q2327" t="s">
        <v>8032</v>
      </c>
      <c r="R2327">
        <v>345</v>
      </c>
      <c r="S2327">
        <v>114</v>
      </c>
    </row>
    <row r="2328" spans="1:19">
      <c r="A2328" t="s">
        <v>26</v>
      </c>
      <c r="C2328" t="s">
        <v>20</v>
      </c>
      <c r="D2328" t="s">
        <v>21</v>
      </c>
      <c r="E2328" t="s">
        <v>5</v>
      </c>
      <c r="G2328" t="s">
        <v>22</v>
      </c>
      <c r="H2328">
        <v>2331293</v>
      </c>
      <c r="I2328">
        <v>2331499</v>
      </c>
      <c r="J2328" t="s">
        <v>23</v>
      </c>
      <c r="K2328" t="s">
        <v>8037</v>
      </c>
      <c r="L2328" t="s">
        <v>8037</v>
      </c>
      <c r="N2328" t="s">
        <v>36</v>
      </c>
      <c r="Q2328" t="s">
        <v>8035</v>
      </c>
      <c r="R2328">
        <v>207</v>
      </c>
      <c r="S2328">
        <v>68</v>
      </c>
    </row>
    <row r="2329" spans="1:19">
      <c r="A2329" t="s">
        <v>26</v>
      </c>
      <c r="C2329" t="s">
        <v>20</v>
      </c>
      <c r="D2329" t="s">
        <v>21</v>
      </c>
      <c r="E2329" t="s">
        <v>5</v>
      </c>
      <c r="G2329" t="s">
        <v>22</v>
      </c>
      <c r="H2329">
        <v>2331573</v>
      </c>
      <c r="I2329">
        <v>2332643</v>
      </c>
      <c r="J2329" t="s">
        <v>23</v>
      </c>
      <c r="K2329" t="s">
        <v>8040</v>
      </c>
      <c r="L2329" t="s">
        <v>8040</v>
      </c>
      <c r="N2329" t="s">
        <v>1748</v>
      </c>
      <c r="Q2329" t="s">
        <v>8038</v>
      </c>
      <c r="R2329">
        <v>1071</v>
      </c>
      <c r="S2329">
        <v>356</v>
      </c>
    </row>
    <row r="2330" spans="1:19">
      <c r="A2330" t="s">
        <v>26</v>
      </c>
      <c r="C2330" t="s">
        <v>20</v>
      </c>
      <c r="D2330" t="s">
        <v>21</v>
      </c>
      <c r="E2330" t="s">
        <v>5</v>
      </c>
      <c r="G2330" t="s">
        <v>22</v>
      </c>
      <c r="H2330">
        <v>2332904</v>
      </c>
      <c r="I2330">
        <v>2333296</v>
      </c>
      <c r="J2330" t="s">
        <v>73</v>
      </c>
      <c r="K2330" t="s">
        <v>8043</v>
      </c>
      <c r="L2330" t="s">
        <v>8043</v>
      </c>
      <c r="N2330" t="s">
        <v>36</v>
      </c>
      <c r="Q2330" t="s">
        <v>8041</v>
      </c>
      <c r="R2330">
        <v>393</v>
      </c>
      <c r="S2330">
        <v>130</v>
      </c>
    </row>
    <row r="2331" spans="1:19">
      <c r="A2331" t="s">
        <v>26</v>
      </c>
      <c r="C2331" t="s">
        <v>20</v>
      </c>
      <c r="D2331" t="s">
        <v>21</v>
      </c>
      <c r="E2331" t="s">
        <v>5</v>
      </c>
      <c r="G2331" t="s">
        <v>22</v>
      </c>
      <c r="H2331">
        <v>2333318</v>
      </c>
      <c r="I2331">
        <v>2334277</v>
      </c>
      <c r="J2331" t="s">
        <v>73</v>
      </c>
      <c r="K2331" t="s">
        <v>8046</v>
      </c>
      <c r="L2331" t="s">
        <v>8046</v>
      </c>
      <c r="N2331" t="s">
        <v>8047</v>
      </c>
      <c r="Q2331" t="s">
        <v>8044</v>
      </c>
      <c r="R2331">
        <v>960</v>
      </c>
      <c r="S2331">
        <v>319</v>
      </c>
    </row>
    <row r="2332" spans="1:19">
      <c r="A2332" t="s">
        <v>26</v>
      </c>
      <c r="C2332" t="s">
        <v>20</v>
      </c>
      <c r="D2332" t="s">
        <v>21</v>
      </c>
      <c r="E2332" t="s">
        <v>5</v>
      </c>
      <c r="G2332" t="s">
        <v>22</v>
      </c>
      <c r="H2332">
        <v>2334353</v>
      </c>
      <c r="I2332">
        <v>2335702</v>
      </c>
      <c r="J2332" t="s">
        <v>73</v>
      </c>
      <c r="K2332" t="s">
        <v>8050</v>
      </c>
      <c r="L2332" t="s">
        <v>8050</v>
      </c>
      <c r="N2332" t="s">
        <v>8051</v>
      </c>
      <c r="Q2332" t="s">
        <v>8048</v>
      </c>
      <c r="R2332">
        <v>1350</v>
      </c>
      <c r="S2332">
        <v>449</v>
      </c>
    </row>
    <row r="2333" spans="1:19">
      <c r="A2333" t="s">
        <v>26</v>
      </c>
      <c r="C2333" t="s">
        <v>20</v>
      </c>
      <c r="D2333" t="s">
        <v>21</v>
      </c>
      <c r="E2333" t="s">
        <v>5</v>
      </c>
      <c r="G2333" t="s">
        <v>22</v>
      </c>
      <c r="H2333">
        <v>2335719</v>
      </c>
      <c r="I2333">
        <v>2336495</v>
      </c>
      <c r="J2333" t="s">
        <v>73</v>
      </c>
      <c r="K2333" t="s">
        <v>8054</v>
      </c>
      <c r="L2333" t="s">
        <v>8054</v>
      </c>
      <c r="N2333" t="s">
        <v>1058</v>
      </c>
      <c r="Q2333" t="s">
        <v>8052</v>
      </c>
      <c r="R2333">
        <v>777</v>
      </c>
      <c r="S2333">
        <v>258</v>
      </c>
    </row>
    <row r="2334" spans="1:19">
      <c r="A2334" t="s">
        <v>26</v>
      </c>
      <c r="C2334" t="s">
        <v>20</v>
      </c>
      <c r="D2334" t="s">
        <v>21</v>
      </c>
      <c r="E2334" t="s">
        <v>5</v>
      </c>
      <c r="G2334" t="s">
        <v>22</v>
      </c>
      <c r="H2334">
        <v>2336501</v>
      </c>
      <c r="I2334">
        <v>2337460</v>
      </c>
      <c r="J2334" t="s">
        <v>73</v>
      </c>
      <c r="K2334" t="s">
        <v>8057</v>
      </c>
      <c r="L2334" t="s">
        <v>8057</v>
      </c>
      <c r="N2334" t="s">
        <v>2733</v>
      </c>
      <c r="Q2334" t="s">
        <v>8055</v>
      </c>
      <c r="R2334">
        <v>960</v>
      </c>
      <c r="S2334">
        <v>319</v>
      </c>
    </row>
    <row r="2335" spans="1:19">
      <c r="A2335" t="s">
        <v>26</v>
      </c>
      <c r="C2335" t="s">
        <v>20</v>
      </c>
      <c r="D2335" t="s">
        <v>21</v>
      </c>
      <c r="E2335" t="s">
        <v>5</v>
      </c>
      <c r="G2335" t="s">
        <v>22</v>
      </c>
      <c r="H2335">
        <v>2337855</v>
      </c>
      <c r="I2335">
        <v>2338697</v>
      </c>
      <c r="J2335" t="s">
        <v>23</v>
      </c>
      <c r="K2335" t="s">
        <v>8060</v>
      </c>
      <c r="L2335" t="s">
        <v>8060</v>
      </c>
      <c r="N2335" t="s">
        <v>6579</v>
      </c>
      <c r="Q2335" t="s">
        <v>8058</v>
      </c>
      <c r="R2335">
        <v>843</v>
      </c>
      <c r="S2335">
        <v>280</v>
      </c>
    </row>
    <row r="2336" spans="1:19">
      <c r="A2336" t="s">
        <v>26</v>
      </c>
      <c r="C2336" t="s">
        <v>20</v>
      </c>
      <c r="D2336" t="s">
        <v>21</v>
      </c>
      <c r="E2336" t="s">
        <v>5</v>
      </c>
      <c r="G2336" t="s">
        <v>22</v>
      </c>
      <c r="H2336">
        <v>2338732</v>
      </c>
      <c r="I2336">
        <v>2339478</v>
      </c>
      <c r="J2336" t="s">
        <v>73</v>
      </c>
      <c r="K2336" t="s">
        <v>8063</v>
      </c>
      <c r="L2336" t="s">
        <v>8063</v>
      </c>
      <c r="N2336" t="s">
        <v>3524</v>
      </c>
      <c r="Q2336" t="s">
        <v>8061</v>
      </c>
      <c r="R2336">
        <v>747</v>
      </c>
      <c r="S2336">
        <v>248</v>
      </c>
    </row>
    <row r="2337" spans="1:20">
      <c r="A2337" t="s">
        <v>26</v>
      </c>
      <c r="C2337" t="s">
        <v>20</v>
      </c>
      <c r="D2337" t="s">
        <v>21</v>
      </c>
      <c r="E2337" t="s">
        <v>5</v>
      </c>
      <c r="G2337" t="s">
        <v>22</v>
      </c>
      <c r="H2337">
        <v>2339528</v>
      </c>
      <c r="I2337">
        <v>2340775</v>
      </c>
      <c r="J2337" t="s">
        <v>73</v>
      </c>
      <c r="K2337" t="s">
        <v>8066</v>
      </c>
      <c r="L2337" t="s">
        <v>8066</v>
      </c>
      <c r="N2337" t="s">
        <v>6001</v>
      </c>
      <c r="Q2337" t="s">
        <v>8064</v>
      </c>
      <c r="R2337">
        <v>1248</v>
      </c>
      <c r="S2337">
        <v>415</v>
      </c>
    </row>
    <row r="2338" spans="1:20">
      <c r="A2338" t="s">
        <v>26</v>
      </c>
      <c r="C2338" t="s">
        <v>20</v>
      </c>
      <c r="D2338" t="s">
        <v>21</v>
      </c>
      <c r="E2338" t="s">
        <v>5</v>
      </c>
      <c r="G2338" t="s">
        <v>22</v>
      </c>
      <c r="H2338">
        <v>2340832</v>
      </c>
      <c r="I2338">
        <v>2341986</v>
      </c>
      <c r="J2338" t="s">
        <v>73</v>
      </c>
      <c r="K2338" t="s">
        <v>8069</v>
      </c>
      <c r="L2338" t="s">
        <v>8069</v>
      </c>
      <c r="N2338" t="s">
        <v>4281</v>
      </c>
      <c r="Q2338" t="s">
        <v>8067</v>
      </c>
      <c r="R2338">
        <v>1155</v>
      </c>
      <c r="S2338">
        <v>384</v>
      </c>
    </row>
    <row r="2339" spans="1:20">
      <c r="A2339" t="s">
        <v>26</v>
      </c>
      <c r="C2339" t="s">
        <v>20</v>
      </c>
      <c r="D2339" t="s">
        <v>21</v>
      </c>
      <c r="E2339" t="s">
        <v>5</v>
      </c>
      <c r="G2339" t="s">
        <v>22</v>
      </c>
      <c r="H2339">
        <v>2342068</v>
      </c>
      <c r="I2339">
        <v>2348283</v>
      </c>
      <c r="J2339" t="s">
        <v>73</v>
      </c>
      <c r="K2339" t="s">
        <v>8072</v>
      </c>
      <c r="L2339" t="s">
        <v>8072</v>
      </c>
      <c r="N2339" t="s">
        <v>5042</v>
      </c>
      <c r="Q2339" t="s">
        <v>8070</v>
      </c>
      <c r="R2339">
        <v>6216</v>
      </c>
      <c r="S2339">
        <v>2071</v>
      </c>
    </row>
    <row r="2340" spans="1:20">
      <c r="A2340" t="s">
        <v>26</v>
      </c>
      <c r="C2340" t="s">
        <v>20</v>
      </c>
      <c r="D2340" t="s">
        <v>21</v>
      </c>
      <c r="E2340" t="s">
        <v>5</v>
      </c>
      <c r="G2340" t="s">
        <v>22</v>
      </c>
      <c r="H2340">
        <v>2348280</v>
      </c>
      <c r="I2340">
        <v>2354435</v>
      </c>
      <c r="J2340" t="s">
        <v>73</v>
      </c>
      <c r="K2340" t="s">
        <v>8075</v>
      </c>
      <c r="L2340" t="s">
        <v>8075</v>
      </c>
      <c r="N2340" t="s">
        <v>5042</v>
      </c>
      <c r="Q2340" t="s">
        <v>8073</v>
      </c>
      <c r="R2340">
        <v>6156</v>
      </c>
      <c r="S2340">
        <v>2051</v>
      </c>
    </row>
    <row r="2341" spans="1:20">
      <c r="A2341" t="s">
        <v>26</v>
      </c>
      <c r="C2341" t="s">
        <v>20</v>
      </c>
      <c r="D2341" t="s">
        <v>21</v>
      </c>
      <c r="E2341" t="s">
        <v>5</v>
      </c>
      <c r="G2341" t="s">
        <v>22</v>
      </c>
      <c r="H2341">
        <v>2354458</v>
      </c>
      <c r="I2341">
        <v>2362176</v>
      </c>
      <c r="J2341" t="s">
        <v>73</v>
      </c>
      <c r="K2341" t="s">
        <v>8078</v>
      </c>
      <c r="L2341" t="s">
        <v>8078</v>
      </c>
      <c r="N2341" t="s">
        <v>5042</v>
      </c>
      <c r="Q2341" t="s">
        <v>8076</v>
      </c>
      <c r="R2341">
        <v>7719</v>
      </c>
      <c r="S2341">
        <v>2572</v>
      </c>
    </row>
    <row r="2342" spans="1:20">
      <c r="A2342" t="s">
        <v>26</v>
      </c>
      <c r="C2342" t="s">
        <v>20</v>
      </c>
      <c r="D2342" t="s">
        <v>21</v>
      </c>
      <c r="E2342" t="s">
        <v>5</v>
      </c>
      <c r="G2342" t="s">
        <v>22</v>
      </c>
      <c r="H2342">
        <v>2362181</v>
      </c>
      <c r="I2342">
        <v>2377792</v>
      </c>
      <c r="J2342" t="s">
        <v>73</v>
      </c>
      <c r="K2342" t="s">
        <v>8081</v>
      </c>
      <c r="L2342" t="s">
        <v>8081</v>
      </c>
      <c r="N2342" t="s">
        <v>5042</v>
      </c>
      <c r="Q2342" t="s">
        <v>8079</v>
      </c>
      <c r="R2342">
        <v>15612</v>
      </c>
      <c r="S2342">
        <v>5203</v>
      </c>
    </row>
    <row r="2343" spans="1:20">
      <c r="A2343" t="s">
        <v>26</v>
      </c>
      <c r="C2343" t="s">
        <v>20</v>
      </c>
      <c r="D2343" t="s">
        <v>21</v>
      </c>
      <c r="E2343" t="s">
        <v>5</v>
      </c>
      <c r="G2343" t="s">
        <v>22</v>
      </c>
      <c r="H2343">
        <v>2377844</v>
      </c>
      <c r="I2343">
        <v>2383594</v>
      </c>
      <c r="J2343" t="s">
        <v>73</v>
      </c>
      <c r="K2343" t="s">
        <v>8084</v>
      </c>
      <c r="L2343" t="s">
        <v>8084</v>
      </c>
      <c r="N2343" t="s">
        <v>5042</v>
      </c>
      <c r="Q2343" t="s">
        <v>8082</v>
      </c>
      <c r="R2343">
        <v>5751</v>
      </c>
      <c r="S2343">
        <v>1916</v>
      </c>
    </row>
    <row r="2344" spans="1:20">
      <c r="A2344" t="s">
        <v>26</v>
      </c>
      <c r="C2344" t="s">
        <v>20</v>
      </c>
      <c r="D2344" t="s">
        <v>21</v>
      </c>
      <c r="E2344" t="s">
        <v>5</v>
      </c>
      <c r="G2344" t="s">
        <v>22</v>
      </c>
      <c r="H2344">
        <v>2383634</v>
      </c>
      <c r="I2344">
        <v>2389930</v>
      </c>
      <c r="J2344" t="s">
        <v>73</v>
      </c>
      <c r="K2344" t="s">
        <v>8087</v>
      </c>
      <c r="L2344" t="s">
        <v>8087</v>
      </c>
      <c r="N2344" t="s">
        <v>5042</v>
      </c>
      <c r="Q2344" t="s">
        <v>8085</v>
      </c>
      <c r="R2344">
        <v>6297</v>
      </c>
      <c r="S2344">
        <v>2098</v>
      </c>
    </row>
    <row r="2345" spans="1:20">
      <c r="A2345" t="s">
        <v>26</v>
      </c>
      <c r="C2345" t="s">
        <v>20</v>
      </c>
      <c r="D2345" t="s">
        <v>21</v>
      </c>
      <c r="E2345" t="s">
        <v>5</v>
      </c>
      <c r="G2345" t="s">
        <v>22</v>
      </c>
      <c r="H2345">
        <v>2389949</v>
      </c>
      <c r="I2345">
        <v>2402530</v>
      </c>
      <c r="J2345" t="s">
        <v>73</v>
      </c>
      <c r="K2345" t="s">
        <v>8090</v>
      </c>
      <c r="L2345" t="s">
        <v>8090</v>
      </c>
      <c r="N2345" t="s">
        <v>5042</v>
      </c>
      <c r="Q2345" t="s">
        <v>8088</v>
      </c>
      <c r="R2345">
        <v>12582</v>
      </c>
      <c r="S2345">
        <v>4193</v>
      </c>
    </row>
    <row r="2346" spans="1:20">
      <c r="A2346" t="s">
        <v>26</v>
      </c>
      <c r="C2346" t="s">
        <v>20</v>
      </c>
      <c r="D2346" t="s">
        <v>21</v>
      </c>
      <c r="E2346" t="s">
        <v>5</v>
      </c>
      <c r="G2346" t="s">
        <v>22</v>
      </c>
      <c r="H2346">
        <v>2402570</v>
      </c>
      <c r="I2346">
        <v>2403307</v>
      </c>
      <c r="J2346" t="s">
        <v>73</v>
      </c>
      <c r="K2346" t="s">
        <v>8093</v>
      </c>
      <c r="L2346" t="s">
        <v>8093</v>
      </c>
      <c r="N2346" t="s">
        <v>7066</v>
      </c>
      <c r="Q2346" t="s">
        <v>8091</v>
      </c>
      <c r="R2346">
        <v>738</v>
      </c>
      <c r="S2346">
        <v>245</v>
      </c>
    </row>
    <row r="2347" spans="1:20">
      <c r="A2347" t="s">
        <v>26</v>
      </c>
      <c r="C2347" t="s">
        <v>20</v>
      </c>
      <c r="D2347" t="s">
        <v>21</v>
      </c>
      <c r="E2347" t="s">
        <v>5</v>
      </c>
      <c r="G2347" t="s">
        <v>22</v>
      </c>
      <c r="H2347">
        <v>2403322</v>
      </c>
      <c r="I2347">
        <v>2404686</v>
      </c>
      <c r="J2347" t="s">
        <v>73</v>
      </c>
      <c r="K2347" t="s">
        <v>8096</v>
      </c>
      <c r="L2347" t="s">
        <v>8096</v>
      </c>
      <c r="N2347" t="s">
        <v>8097</v>
      </c>
      <c r="Q2347" t="s">
        <v>8094</v>
      </c>
      <c r="R2347">
        <v>1365</v>
      </c>
      <c r="S2347">
        <v>454</v>
      </c>
    </row>
    <row r="2348" spans="1:20">
      <c r="A2348" t="s">
        <v>26</v>
      </c>
      <c r="C2348" t="s">
        <v>20</v>
      </c>
      <c r="D2348" t="s">
        <v>21</v>
      </c>
      <c r="E2348" t="s">
        <v>5</v>
      </c>
      <c r="G2348" t="s">
        <v>22</v>
      </c>
      <c r="H2348">
        <v>2404683</v>
      </c>
      <c r="I2348">
        <v>2404955</v>
      </c>
      <c r="J2348" t="s">
        <v>73</v>
      </c>
      <c r="K2348" t="s">
        <v>8100</v>
      </c>
      <c r="L2348" t="s">
        <v>8100</v>
      </c>
      <c r="N2348" t="s">
        <v>2496</v>
      </c>
      <c r="Q2348" t="s">
        <v>8098</v>
      </c>
      <c r="R2348">
        <v>273</v>
      </c>
      <c r="S2348">
        <v>90</v>
      </c>
    </row>
    <row r="2349" spans="1:20">
      <c r="A2349" t="s">
        <v>26</v>
      </c>
      <c r="C2349" t="s">
        <v>20</v>
      </c>
      <c r="D2349" t="s">
        <v>21</v>
      </c>
      <c r="E2349" t="s">
        <v>5</v>
      </c>
      <c r="G2349" t="s">
        <v>22</v>
      </c>
      <c r="H2349">
        <v>2404980</v>
      </c>
      <c r="I2349">
        <v>2405960</v>
      </c>
      <c r="J2349" t="s">
        <v>73</v>
      </c>
      <c r="K2349" t="s">
        <v>8103</v>
      </c>
      <c r="L2349" t="s">
        <v>8103</v>
      </c>
      <c r="N2349" t="s">
        <v>8104</v>
      </c>
      <c r="Q2349" t="s">
        <v>8101</v>
      </c>
      <c r="R2349">
        <v>981</v>
      </c>
      <c r="S2349">
        <v>326</v>
      </c>
    </row>
    <row r="2350" spans="1:20">
      <c r="A2350" t="s">
        <v>26</v>
      </c>
      <c r="C2350" t="s">
        <v>20</v>
      </c>
      <c r="D2350" t="s">
        <v>21</v>
      </c>
      <c r="E2350" t="s">
        <v>5</v>
      </c>
      <c r="G2350" t="s">
        <v>22</v>
      </c>
      <c r="H2350">
        <v>2406000</v>
      </c>
      <c r="I2350">
        <v>2408258</v>
      </c>
      <c r="J2350" t="s">
        <v>73</v>
      </c>
      <c r="K2350" t="s">
        <v>8107</v>
      </c>
      <c r="L2350" t="s">
        <v>8107</v>
      </c>
      <c r="N2350" t="s">
        <v>5038</v>
      </c>
      <c r="Q2350" t="s">
        <v>8105</v>
      </c>
      <c r="R2350">
        <v>2259</v>
      </c>
      <c r="S2350">
        <v>752</v>
      </c>
    </row>
    <row r="2351" spans="1:20">
      <c r="A2351" t="s">
        <v>26</v>
      </c>
      <c r="C2351" t="s">
        <v>20</v>
      </c>
      <c r="D2351" t="s">
        <v>21</v>
      </c>
      <c r="E2351" t="s">
        <v>5</v>
      </c>
      <c r="G2351" t="s">
        <v>22</v>
      </c>
      <c r="H2351">
        <v>2408993</v>
      </c>
      <c r="I2351">
        <v>2409523</v>
      </c>
      <c r="J2351" t="s">
        <v>23</v>
      </c>
      <c r="K2351" t="s">
        <v>8110</v>
      </c>
      <c r="L2351" t="s">
        <v>8110</v>
      </c>
      <c r="N2351" t="s">
        <v>8111</v>
      </c>
      <c r="Q2351" t="s">
        <v>8108</v>
      </c>
      <c r="R2351">
        <v>531</v>
      </c>
      <c r="S2351">
        <v>176</v>
      </c>
    </row>
    <row r="2352" spans="1:20">
      <c r="A2352" t="s">
        <v>26</v>
      </c>
      <c r="C2352" t="s">
        <v>20</v>
      </c>
      <c r="D2352" t="s">
        <v>21</v>
      </c>
      <c r="E2352" t="s">
        <v>5</v>
      </c>
      <c r="G2352" t="s">
        <v>22</v>
      </c>
      <c r="H2352">
        <v>2409559</v>
      </c>
      <c r="I2352">
        <v>2409833</v>
      </c>
      <c r="J2352" t="s">
        <v>23</v>
      </c>
      <c r="N2352" t="s">
        <v>2519</v>
      </c>
      <c r="Q2352" t="s">
        <v>8112</v>
      </c>
      <c r="R2352">
        <v>275</v>
      </c>
      <c r="T2352" t="s">
        <v>665</v>
      </c>
    </row>
    <row r="2353" spans="1:19">
      <c r="A2353" t="s">
        <v>26</v>
      </c>
      <c r="C2353" t="s">
        <v>20</v>
      </c>
      <c r="D2353" t="s">
        <v>21</v>
      </c>
      <c r="E2353" t="s">
        <v>5</v>
      </c>
      <c r="G2353" t="s">
        <v>22</v>
      </c>
      <c r="H2353">
        <v>2409861</v>
      </c>
      <c r="I2353">
        <v>2410739</v>
      </c>
      <c r="J2353" t="s">
        <v>73</v>
      </c>
      <c r="K2353" t="s">
        <v>8115</v>
      </c>
      <c r="L2353" t="s">
        <v>8115</v>
      </c>
      <c r="N2353" t="s">
        <v>1373</v>
      </c>
      <c r="Q2353" t="s">
        <v>8113</v>
      </c>
      <c r="R2353">
        <v>879</v>
      </c>
      <c r="S2353">
        <v>292</v>
      </c>
    </row>
    <row r="2354" spans="1:19">
      <c r="A2354" t="s">
        <v>26</v>
      </c>
      <c r="C2354" t="s">
        <v>20</v>
      </c>
      <c r="D2354" t="s">
        <v>21</v>
      </c>
      <c r="E2354" t="s">
        <v>5</v>
      </c>
      <c r="G2354" t="s">
        <v>22</v>
      </c>
      <c r="H2354">
        <v>2410878</v>
      </c>
      <c r="I2354">
        <v>2411201</v>
      </c>
      <c r="J2354" t="s">
        <v>23</v>
      </c>
      <c r="K2354" t="s">
        <v>8118</v>
      </c>
      <c r="L2354" t="s">
        <v>8118</v>
      </c>
      <c r="N2354" t="s">
        <v>288</v>
      </c>
      <c r="Q2354" t="s">
        <v>8116</v>
      </c>
      <c r="R2354">
        <v>324</v>
      </c>
      <c r="S2354">
        <v>107</v>
      </c>
    </row>
    <row r="2355" spans="1:19">
      <c r="A2355" t="s">
        <v>26</v>
      </c>
      <c r="C2355" t="s">
        <v>20</v>
      </c>
      <c r="D2355" t="s">
        <v>21</v>
      </c>
      <c r="E2355" t="s">
        <v>5</v>
      </c>
      <c r="G2355" t="s">
        <v>22</v>
      </c>
      <c r="H2355">
        <v>2411341</v>
      </c>
      <c r="I2355">
        <v>2412360</v>
      </c>
      <c r="J2355" t="s">
        <v>23</v>
      </c>
      <c r="K2355" t="s">
        <v>8121</v>
      </c>
      <c r="L2355" t="s">
        <v>8121</v>
      </c>
      <c r="N2355" t="s">
        <v>8122</v>
      </c>
      <c r="Q2355" t="s">
        <v>8119</v>
      </c>
      <c r="R2355">
        <v>1020</v>
      </c>
      <c r="S2355">
        <v>339</v>
      </c>
    </row>
    <row r="2356" spans="1:19">
      <c r="A2356" t="s">
        <v>26</v>
      </c>
      <c r="C2356" t="s">
        <v>20</v>
      </c>
      <c r="D2356" t="s">
        <v>21</v>
      </c>
      <c r="E2356" t="s">
        <v>5</v>
      </c>
      <c r="G2356" t="s">
        <v>22</v>
      </c>
      <c r="H2356">
        <v>2412474</v>
      </c>
      <c r="I2356">
        <v>2413247</v>
      </c>
      <c r="J2356" t="s">
        <v>23</v>
      </c>
      <c r="K2356" t="s">
        <v>8125</v>
      </c>
      <c r="L2356" t="s">
        <v>8125</v>
      </c>
      <c r="N2356" t="s">
        <v>3029</v>
      </c>
      <c r="Q2356" t="s">
        <v>8123</v>
      </c>
      <c r="R2356">
        <v>774</v>
      </c>
      <c r="S2356">
        <v>257</v>
      </c>
    </row>
    <row r="2357" spans="1:19">
      <c r="A2357" t="s">
        <v>26</v>
      </c>
      <c r="C2357" t="s">
        <v>20</v>
      </c>
      <c r="D2357" t="s">
        <v>21</v>
      </c>
      <c r="E2357" t="s">
        <v>5</v>
      </c>
      <c r="G2357" t="s">
        <v>22</v>
      </c>
      <c r="H2357">
        <v>2413297</v>
      </c>
      <c r="I2357">
        <v>2413446</v>
      </c>
      <c r="J2357" t="s">
        <v>73</v>
      </c>
      <c r="K2357" t="s">
        <v>8128</v>
      </c>
      <c r="L2357" t="s">
        <v>8128</v>
      </c>
      <c r="N2357" t="s">
        <v>508</v>
      </c>
      <c r="Q2357" t="s">
        <v>8126</v>
      </c>
      <c r="R2357">
        <v>150</v>
      </c>
      <c r="S2357">
        <v>49</v>
      </c>
    </row>
    <row r="2358" spans="1:19">
      <c r="A2358" t="s">
        <v>26</v>
      </c>
      <c r="C2358" t="s">
        <v>20</v>
      </c>
      <c r="D2358" t="s">
        <v>21</v>
      </c>
      <c r="E2358" t="s">
        <v>5</v>
      </c>
      <c r="G2358" t="s">
        <v>22</v>
      </c>
      <c r="H2358">
        <v>2413525</v>
      </c>
      <c r="I2358">
        <v>2414451</v>
      </c>
      <c r="J2358" t="s">
        <v>73</v>
      </c>
      <c r="K2358" t="s">
        <v>8131</v>
      </c>
      <c r="L2358" t="s">
        <v>8131</v>
      </c>
      <c r="N2358" t="s">
        <v>8132</v>
      </c>
      <c r="Q2358" t="s">
        <v>8129</v>
      </c>
      <c r="R2358">
        <v>927</v>
      </c>
      <c r="S2358">
        <v>308</v>
      </c>
    </row>
    <row r="2359" spans="1:19">
      <c r="A2359" t="s">
        <v>26</v>
      </c>
      <c r="C2359" t="s">
        <v>20</v>
      </c>
      <c r="D2359" t="s">
        <v>21</v>
      </c>
      <c r="E2359" t="s">
        <v>5</v>
      </c>
      <c r="G2359" t="s">
        <v>22</v>
      </c>
      <c r="H2359">
        <v>2414660</v>
      </c>
      <c r="I2359">
        <v>2416129</v>
      </c>
      <c r="J2359" t="s">
        <v>23</v>
      </c>
      <c r="K2359" t="s">
        <v>8135</v>
      </c>
      <c r="L2359" t="s">
        <v>8135</v>
      </c>
      <c r="N2359" t="s">
        <v>8136</v>
      </c>
      <c r="Q2359" t="s">
        <v>8133</v>
      </c>
      <c r="R2359">
        <v>1470</v>
      </c>
      <c r="S2359">
        <v>489</v>
      </c>
    </row>
    <row r="2360" spans="1:19">
      <c r="A2360" t="s">
        <v>26</v>
      </c>
      <c r="C2360" t="s">
        <v>20</v>
      </c>
      <c r="D2360" t="s">
        <v>21</v>
      </c>
      <c r="E2360" t="s">
        <v>5</v>
      </c>
      <c r="G2360" t="s">
        <v>22</v>
      </c>
      <c r="H2360">
        <v>2416221</v>
      </c>
      <c r="I2360">
        <v>2417630</v>
      </c>
      <c r="J2360" t="s">
        <v>73</v>
      </c>
      <c r="K2360" t="s">
        <v>8139</v>
      </c>
      <c r="L2360" t="s">
        <v>8139</v>
      </c>
      <c r="N2360" t="s">
        <v>8140</v>
      </c>
      <c r="Q2360" t="s">
        <v>8137</v>
      </c>
      <c r="R2360">
        <v>1410</v>
      </c>
      <c r="S2360">
        <v>469</v>
      </c>
    </row>
    <row r="2361" spans="1:19">
      <c r="A2361" t="s">
        <v>26</v>
      </c>
      <c r="C2361" t="s">
        <v>20</v>
      </c>
      <c r="D2361" t="s">
        <v>21</v>
      </c>
      <c r="E2361" t="s">
        <v>5</v>
      </c>
      <c r="G2361" t="s">
        <v>22</v>
      </c>
      <c r="H2361">
        <v>2417739</v>
      </c>
      <c r="I2361">
        <v>2418983</v>
      </c>
      <c r="J2361" t="s">
        <v>73</v>
      </c>
      <c r="K2361" t="s">
        <v>8143</v>
      </c>
      <c r="L2361" t="s">
        <v>8143</v>
      </c>
      <c r="N2361" t="s">
        <v>8031</v>
      </c>
      <c r="Q2361" t="s">
        <v>8141</v>
      </c>
      <c r="R2361">
        <v>1245</v>
      </c>
      <c r="S2361">
        <v>414</v>
      </c>
    </row>
    <row r="2362" spans="1:19">
      <c r="A2362" t="s">
        <v>26</v>
      </c>
      <c r="C2362" t="s">
        <v>20</v>
      </c>
      <c r="D2362" t="s">
        <v>21</v>
      </c>
      <c r="E2362" t="s">
        <v>5</v>
      </c>
      <c r="G2362" t="s">
        <v>22</v>
      </c>
      <c r="H2362">
        <v>2419059</v>
      </c>
      <c r="I2362">
        <v>2419340</v>
      </c>
      <c r="J2362" t="s">
        <v>23</v>
      </c>
      <c r="K2362" t="s">
        <v>8146</v>
      </c>
      <c r="L2362" t="s">
        <v>8146</v>
      </c>
      <c r="N2362" t="s">
        <v>36</v>
      </c>
      <c r="Q2362" t="s">
        <v>8144</v>
      </c>
      <c r="R2362">
        <v>282</v>
      </c>
      <c r="S2362">
        <v>93</v>
      </c>
    </row>
    <row r="2363" spans="1:19">
      <c r="A2363" t="s">
        <v>26</v>
      </c>
      <c r="C2363" t="s">
        <v>20</v>
      </c>
      <c r="D2363" t="s">
        <v>21</v>
      </c>
      <c r="E2363" t="s">
        <v>5</v>
      </c>
      <c r="G2363" t="s">
        <v>22</v>
      </c>
      <c r="H2363">
        <v>2419373</v>
      </c>
      <c r="I2363">
        <v>2420209</v>
      </c>
      <c r="J2363" t="s">
        <v>23</v>
      </c>
      <c r="K2363" t="s">
        <v>8149</v>
      </c>
      <c r="L2363" t="s">
        <v>8149</v>
      </c>
      <c r="N2363" t="s">
        <v>8150</v>
      </c>
      <c r="Q2363" t="s">
        <v>8147</v>
      </c>
      <c r="R2363">
        <v>837</v>
      </c>
      <c r="S2363">
        <v>278</v>
      </c>
    </row>
    <row r="2364" spans="1:19">
      <c r="A2364" t="s">
        <v>26</v>
      </c>
      <c r="C2364" t="s">
        <v>20</v>
      </c>
      <c r="D2364" t="s">
        <v>21</v>
      </c>
      <c r="E2364" t="s">
        <v>5</v>
      </c>
      <c r="G2364" t="s">
        <v>22</v>
      </c>
      <c r="H2364">
        <v>2420323</v>
      </c>
      <c r="I2364">
        <v>2421438</v>
      </c>
      <c r="J2364" t="s">
        <v>73</v>
      </c>
      <c r="K2364" t="s">
        <v>8153</v>
      </c>
      <c r="L2364" t="s">
        <v>8153</v>
      </c>
      <c r="N2364" t="s">
        <v>36</v>
      </c>
      <c r="Q2364" t="s">
        <v>8151</v>
      </c>
      <c r="R2364">
        <v>1116</v>
      </c>
      <c r="S2364">
        <v>371</v>
      </c>
    </row>
    <row r="2365" spans="1:19">
      <c r="A2365" t="s">
        <v>26</v>
      </c>
      <c r="C2365" t="s">
        <v>20</v>
      </c>
      <c r="D2365" t="s">
        <v>21</v>
      </c>
      <c r="E2365" t="s">
        <v>5</v>
      </c>
      <c r="G2365" t="s">
        <v>22</v>
      </c>
      <c r="H2365">
        <v>2421455</v>
      </c>
      <c r="I2365">
        <v>2422978</v>
      </c>
      <c r="J2365" t="s">
        <v>73</v>
      </c>
      <c r="K2365" t="s">
        <v>8156</v>
      </c>
      <c r="L2365" t="s">
        <v>8156</v>
      </c>
      <c r="N2365" t="s">
        <v>8157</v>
      </c>
      <c r="Q2365" t="s">
        <v>8154</v>
      </c>
      <c r="R2365">
        <v>1524</v>
      </c>
      <c r="S2365">
        <v>507</v>
      </c>
    </row>
    <row r="2366" spans="1:19">
      <c r="A2366" t="s">
        <v>26</v>
      </c>
      <c r="C2366" t="s">
        <v>20</v>
      </c>
      <c r="D2366" t="s">
        <v>21</v>
      </c>
      <c r="E2366" t="s">
        <v>5</v>
      </c>
      <c r="G2366" t="s">
        <v>22</v>
      </c>
      <c r="H2366">
        <v>2422965</v>
      </c>
      <c r="I2366">
        <v>2423393</v>
      </c>
      <c r="J2366" t="s">
        <v>73</v>
      </c>
      <c r="K2366" t="s">
        <v>8160</v>
      </c>
      <c r="L2366" t="s">
        <v>8160</v>
      </c>
      <c r="N2366" t="s">
        <v>8161</v>
      </c>
      <c r="Q2366" t="s">
        <v>8158</v>
      </c>
      <c r="R2366">
        <v>429</v>
      </c>
      <c r="S2366">
        <v>142</v>
      </c>
    </row>
    <row r="2367" spans="1:19">
      <c r="A2367" t="s">
        <v>26</v>
      </c>
      <c r="C2367" t="s">
        <v>20</v>
      </c>
      <c r="D2367" t="s">
        <v>21</v>
      </c>
      <c r="E2367" t="s">
        <v>5</v>
      </c>
      <c r="G2367" t="s">
        <v>22</v>
      </c>
      <c r="H2367">
        <v>2423596</v>
      </c>
      <c r="I2367">
        <v>2424126</v>
      </c>
      <c r="J2367" t="s">
        <v>73</v>
      </c>
      <c r="K2367" t="s">
        <v>8164</v>
      </c>
      <c r="L2367" t="s">
        <v>8164</v>
      </c>
      <c r="N2367" t="s">
        <v>4861</v>
      </c>
      <c r="Q2367" t="s">
        <v>8162</v>
      </c>
      <c r="R2367">
        <v>531</v>
      </c>
      <c r="S2367">
        <v>176</v>
      </c>
    </row>
    <row r="2368" spans="1:19">
      <c r="A2368" t="s">
        <v>26</v>
      </c>
      <c r="C2368" t="s">
        <v>20</v>
      </c>
      <c r="D2368" t="s">
        <v>21</v>
      </c>
      <c r="E2368" t="s">
        <v>5</v>
      </c>
      <c r="G2368" t="s">
        <v>22</v>
      </c>
      <c r="H2368">
        <v>2424196</v>
      </c>
      <c r="I2368">
        <v>2425149</v>
      </c>
      <c r="J2368" t="s">
        <v>73</v>
      </c>
      <c r="K2368" t="s">
        <v>8167</v>
      </c>
      <c r="L2368" t="s">
        <v>8167</v>
      </c>
      <c r="N2368" t="s">
        <v>36</v>
      </c>
      <c r="Q2368" t="s">
        <v>8165</v>
      </c>
      <c r="R2368">
        <v>954</v>
      </c>
      <c r="S2368">
        <v>317</v>
      </c>
    </row>
    <row r="2369" spans="1:19">
      <c r="A2369" t="s">
        <v>26</v>
      </c>
      <c r="C2369" t="s">
        <v>20</v>
      </c>
      <c r="D2369" t="s">
        <v>21</v>
      </c>
      <c r="E2369" t="s">
        <v>5</v>
      </c>
      <c r="G2369" t="s">
        <v>22</v>
      </c>
      <c r="H2369">
        <v>2425226</v>
      </c>
      <c r="I2369">
        <v>2425948</v>
      </c>
      <c r="J2369" t="s">
        <v>73</v>
      </c>
      <c r="K2369" t="s">
        <v>8170</v>
      </c>
      <c r="L2369" t="s">
        <v>8170</v>
      </c>
      <c r="N2369" t="s">
        <v>8171</v>
      </c>
      <c r="Q2369" t="s">
        <v>8168</v>
      </c>
      <c r="R2369">
        <v>723</v>
      </c>
      <c r="S2369">
        <v>240</v>
      </c>
    </row>
    <row r="2370" spans="1:19">
      <c r="A2370" t="s">
        <v>26</v>
      </c>
      <c r="C2370" t="s">
        <v>20</v>
      </c>
      <c r="D2370" t="s">
        <v>21</v>
      </c>
      <c r="E2370" t="s">
        <v>5</v>
      </c>
      <c r="G2370" t="s">
        <v>22</v>
      </c>
      <c r="H2370">
        <v>2425941</v>
      </c>
      <c r="I2370">
        <v>2426600</v>
      </c>
      <c r="J2370" t="s">
        <v>73</v>
      </c>
      <c r="K2370" t="s">
        <v>8174</v>
      </c>
      <c r="L2370" t="s">
        <v>8174</v>
      </c>
      <c r="N2370" t="s">
        <v>8175</v>
      </c>
      <c r="Q2370" t="s">
        <v>8172</v>
      </c>
      <c r="R2370">
        <v>660</v>
      </c>
      <c r="S2370">
        <v>219</v>
      </c>
    </row>
    <row r="2371" spans="1:19">
      <c r="A2371" t="s">
        <v>26</v>
      </c>
      <c r="C2371" t="s">
        <v>20</v>
      </c>
      <c r="D2371" t="s">
        <v>21</v>
      </c>
      <c r="E2371" t="s">
        <v>5</v>
      </c>
      <c r="G2371" t="s">
        <v>22</v>
      </c>
      <c r="H2371">
        <v>2426662</v>
      </c>
      <c r="I2371">
        <v>2427429</v>
      </c>
      <c r="J2371" t="s">
        <v>73</v>
      </c>
      <c r="K2371" t="s">
        <v>8178</v>
      </c>
      <c r="L2371" t="s">
        <v>8178</v>
      </c>
      <c r="N2371" t="s">
        <v>3152</v>
      </c>
      <c r="Q2371" t="s">
        <v>8176</v>
      </c>
      <c r="R2371">
        <v>768</v>
      </c>
      <c r="S2371">
        <v>255</v>
      </c>
    </row>
    <row r="2372" spans="1:19">
      <c r="A2372" t="s">
        <v>26</v>
      </c>
      <c r="C2372" t="s">
        <v>20</v>
      </c>
      <c r="D2372" t="s">
        <v>21</v>
      </c>
      <c r="E2372" t="s">
        <v>5</v>
      </c>
      <c r="G2372" t="s">
        <v>22</v>
      </c>
      <c r="H2372">
        <v>2427674</v>
      </c>
      <c r="I2372">
        <v>2428111</v>
      </c>
      <c r="J2372" t="s">
        <v>73</v>
      </c>
      <c r="K2372" t="s">
        <v>8181</v>
      </c>
      <c r="L2372" t="s">
        <v>8181</v>
      </c>
      <c r="N2372" t="s">
        <v>36</v>
      </c>
      <c r="Q2372" t="s">
        <v>8179</v>
      </c>
      <c r="R2372">
        <v>438</v>
      </c>
      <c r="S2372">
        <v>145</v>
      </c>
    </row>
    <row r="2373" spans="1:19">
      <c r="A2373" t="s">
        <v>26</v>
      </c>
      <c r="C2373" t="s">
        <v>20</v>
      </c>
      <c r="D2373" t="s">
        <v>21</v>
      </c>
      <c r="E2373" t="s">
        <v>5</v>
      </c>
      <c r="G2373" t="s">
        <v>22</v>
      </c>
      <c r="H2373">
        <v>2428291</v>
      </c>
      <c r="I2373">
        <v>2429187</v>
      </c>
      <c r="J2373" t="s">
        <v>23</v>
      </c>
      <c r="K2373" t="s">
        <v>8184</v>
      </c>
      <c r="L2373" t="s">
        <v>8184</v>
      </c>
      <c r="N2373" t="s">
        <v>8185</v>
      </c>
      <c r="Q2373" t="s">
        <v>8182</v>
      </c>
      <c r="R2373">
        <v>897</v>
      </c>
      <c r="S2373">
        <v>298</v>
      </c>
    </row>
    <row r="2374" spans="1:19">
      <c r="A2374" t="s">
        <v>26</v>
      </c>
      <c r="C2374" t="s">
        <v>20</v>
      </c>
      <c r="D2374" t="s">
        <v>21</v>
      </c>
      <c r="E2374" t="s">
        <v>5</v>
      </c>
      <c r="G2374" t="s">
        <v>22</v>
      </c>
      <c r="H2374">
        <v>2429232</v>
      </c>
      <c r="I2374">
        <v>2430506</v>
      </c>
      <c r="J2374" t="s">
        <v>73</v>
      </c>
      <c r="K2374" t="s">
        <v>8188</v>
      </c>
      <c r="L2374" t="s">
        <v>8188</v>
      </c>
      <c r="N2374" t="s">
        <v>2901</v>
      </c>
      <c r="Q2374" t="s">
        <v>8186</v>
      </c>
      <c r="R2374">
        <v>1275</v>
      </c>
      <c r="S2374">
        <v>424</v>
      </c>
    </row>
    <row r="2375" spans="1:19">
      <c r="A2375" t="s">
        <v>26</v>
      </c>
      <c r="C2375" t="s">
        <v>20</v>
      </c>
      <c r="D2375" t="s">
        <v>21</v>
      </c>
      <c r="E2375" t="s">
        <v>5</v>
      </c>
      <c r="G2375" t="s">
        <v>22</v>
      </c>
      <c r="H2375">
        <v>2430528</v>
      </c>
      <c r="I2375">
        <v>2431511</v>
      </c>
      <c r="J2375" t="s">
        <v>73</v>
      </c>
      <c r="K2375" t="s">
        <v>8191</v>
      </c>
      <c r="L2375" t="s">
        <v>8191</v>
      </c>
      <c r="N2375" t="s">
        <v>5072</v>
      </c>
      <c r="Q2375" t="s">
        <v>8189</v>
      </c>
      <c r="R2375">
        <v>984</v>
      </c>
      <c r="S2375">
        <v>327</v>
      </c>
    </row>
    <row r="2376" spans="1:19">
      <c r="A2376" t="s">
        <v>26</v>
      </c>
      <c r="C2376" t="s">
        <v>20</v>
      </c>
      <c r="D2376" t="s">
        <v>21</v>
      </c>
      <c r="E2376" t="s">
        <v>5</v>
      </c>
      <c r="G2376" t="s">
        <v>22</v>
      </c>
      <c r="H2376">
        <v>2431524</v>
      </c>
      <c r="I2376">
        <v>2432516</v>
      </c>
      <c r="J2376" t="s">
        <v>73</v>
      </c>
      <c r="K2376" t="s">
        <v>8194</v>
      </c>
      <c r="L2376" t="s">
        <v>8194</v>
      </c>
      <c r="N2376" t="s">
        <v>8195</v>
      </c>
      <c r="Q2376" t="s">
        <v>8192</v>
      </c>
      <c r="R2376">
        <v>993</v>
      </c>
      <c r="S2376">
        <v>330</v>
      </c>
    </row>
    <row r="2377" spans="1:19">
      <c r="A2377" t="s">
        <v>26</v>
      </c>
      <c r="C2377" t="s">
        <v>20</v>
      </c>
      <c r="D2377" t="s">
        <v>21</v>
      </c>
      <c r="E2377" t="s">
        <v>5</v>
      </c>
      <c r="G2377" t="s">
        <v>22</v>
      </c>
      <c r="H2377">
        <v>2432539</v>
      </c>
      <c r="I2377">
        <v>2433960</v>
      </c>
      <c r="J2377" t="s">
        <v>73</v>
      </c>
      <c r="K2377" t="s">
        <v>8198</v>
      </c>
      <c r="L2377" t="s">
        <v>8198</v>
      </c>
      <c r="N2377" t="s">
        <v>2905</v>
      </c>
      <c r="Q2377" t="s">
        <v>8196</v>
      </c>
      <c r="R2377">
        <v>1422</v>
      </c>
      <c r="S2377">
        <v>473</v>
      </c>
    </row>
    <row r="2378" spans="1:19">
      <c r="A2378" t="s">
        <v>26</v>
      </c>
      <c r="C2378" t="s">
        <v>20</v>
      </c>
      <c r="D2378" t="s">
        <v>21</v>
      </c>
      <c r="E2378" t="s">
        <v>5</v>
      </c>
      <c r="G2378" t="s">
        <v>22</v>
      </c>
      <c r="H2378">
        <v>2433950</v>
      </c>
      <c r="I2378">
        <v>2435059</v>
      </c>
      <c r="J2378" t="s">
        <v>73</v>
      </c>
      <c r="K2378" t="s">
        <v>8201</v>
      </c>
      <c r="L2378" t="s">
        <v>8201</v>
      </c>
      <c r="N2378" t="s">
        <v>8202</v>
      </c>
      <c r="Q2378" t="s">
        <v>8199</v>
      </c>
      <c r="R2378">
        <v>1110</v>
      </c>
      <c r="S2378">
        <v>369</v>
      </c>
    </row>
    <row r="2379" spans="1:19">
      <c r="A2379" t="s">
        <v>26</v>
      </c>
      <c r="C2379" t="s">
        <v>20</v>
      </c>
      <c r="D2379" t="s">
        <v>21</v>
      </c>
      <c r="E2379" t="s">
        <v>5</v>
      </c>
      <c r="G2379" t="s">
        <v>22</v>
      </c>
      <c r="H2379">
        <v>2435083</v>
      </c>
      <c r="I2379">
        <v>2436177</v>
      </c>
      <c r="J2379" t="s">
        <v>73</v>
      </c>
      <c r="K2379" t="s">
        <v>8205</v>
      </c>
      <c r="L2379" t="s">
        <v>8205</v>
      </c>
      <c r="N2379" t="s">
        <v>8206</v>
      </c>
      <c r="Q2379" t="s">
        <v>8203</v>
      </c>
      <c r="R2379">
        <v>1095</v>
      </c>
      <c r="S2379">
        <v>364</v>
      </c>
    </row>
    <row r="2380" spans="1:19">
      <c r="A2380" t="s">
        <v>26</v>
      </c>
      <c r="C2380" t="s">
        <v>20</v>
      </c>
      <c r="D2380" t="s">
        <v>21</v>
      </c>
      <c r="E2380" t="s">
        <v>5</v>
      </c>
      <c r="G2380" t="s">
        <v>22</v>
      </c>
      <c r="H2380">
        <v>2436191</v>
      </c>
      <c r="I2380">
        <v>2437084</v>
      </c>
      <c r="J2380" t="s">
        <v>73</v>
      </c>
      <c r="K2380" t="s">
        <v>8209</v>
      </c>
      <c r="L2380" t="s">
        <v>8209</v>
      </c>
      <c r="N2380" t="s">
        <v>8210</v>
      </c>
      <c r="Q2380" t="s">
        <v>8207</v>
      </c>
      <c r="R2380">
        <v>894</v>
      </c>
      <c r="S2380">
        <v>297</v>
      </c>
    </row>
    <row r="2381" spans="1:19">
      <c r="A2381" t="s">
        <v>26</v>
      </c>
      <c r="C2381" t="s">
        <v>20</v>
      </c>
      <c r="D2381" t="s">
        <v>21</v>
      </c>
      <c r="E2381" t="s">
        <v>5</v>
      </c>
      <c r="G2381" t="s">
        <v>22</v>
      </c>
      <c r="H2381">
        <v>2437207</v>
      </c>
      <c r="I2381">
        <v>2439276</v>
      </c>
      <c r="J2381" t="s">
        <v>73</v>
      </c>
      <c r="K2381" t="s">
        <v>8213</v>
      </c>
      <c r="L2381" t="s">
        <v>8213</v>
      </c>
      <c r="N2381" t="s">
        <v>2909</v>
      </c>
      <c r="Q2381" t="s">
        <v>8211</v>
      </c>
      <c r="R2381">
        <v>2070</v>
      </c>
      <c r="S2381">
        <v>689</v>
      </c>
    </row>
    <row r="2382" spans="1:19">
      <c r="A2382" t="s">
        <v>26</v>
      </c>
      <c r="C2382" t="s">
        <v>20</v>
      </c>
      <c r="D2382" t="s">
        <v>21</v>
      </c>
      <c r="E2382" t="s">
        <v>5</v>
      </c>
      <c r="G2382" t="s">
        <v>22</v>
      </c>
      <c r="H2382">
        <v>2439430</v>
      </c>
      <c r="I2382">
        <v>2439672</v>
      </c>
      <c r="J2382" t="s">
        <v>23</v>
      </c>
      <c r="K2382" t="s">
        <v>8216</v>
      </c>
      <c r="L2382" t="s">
        <v>8216</v>
      </c>
      <c r="N2382" t="s">
        <v>36</v>
      </c>
      <c r="Q2382" t="s">
        <v>8214</v>
      </c>
      <c r="R2382">
        <v>243</v>
      </c>
      <c r="S2382">
        <v>80</v>
      </c>
    </row>
    <row r="2383" spans="1:19">
      <c r="A2383" t="s">
        <v>26</v>
      </c>
      <c r="C2383" t="s">
        <v>20</v>
      </c>
      <c r="D2383" t="s">
        <v>21</v>
      </c>
      <c r="E2383" t="s">
        <v>5</v>
      </c>
      <c r="G2383" t="s">
        <v>22</v>
      </c>
      <c r="H2383">
        <v>2439700</v>
      </c>
      <c r="I2383">
        <v>2440605</v>
      </c>
      <c r="J2383" t="s">
        <v>73</v>
      </c>
      <c r="K2383" t="s">
        <v>8219</v>
      </c>
      <c r="L2383" t="s">
        <v>8219</v>
      </c>
      <c r="N2383" t="s">
        <v>8220</v>
      </c>
      <c r="Q2383" t="s">
        <v>8217</v>
      </c>
      <c r="R2383">
        <v>906</v>
      </c>
      <c r="S2383">
        <v>301</v>
      </c>
    </row>
    <row r="2384" spans="1:19">
      <c r="A2384" t="s">
        <v>26</v>
      </c>
      <c r="C2384" t="s">
        <v>20</v>
      </c>
      <c r="D2384" t="s">
        <v>21</v>
      </c>
      <c r="E2384" t="s">
        <v>5</v>
      </c>
      <c r="G2384" t="s">
        <v>22</v>
      </c>
      <c r="H2384">
        <v>2440624</v>
      </c>
      <c r="I2384">
        <v>2442072</v>
      </c>
      <c r="J2384" t="s">
        <v>73</v>
      </c>
      <c r="K2384" t="s">
        <v>8223</v>
      </c>
      <c r="L2384" t="s">
        <v>8223</v>
      </c>
      <c r="N2384" t="s">
        <v>8224</v>
      </c>
      <c r="Q2384" t="s">
        <v>8221</v>
      </c>
      <c r="R2384">
        <v>1449</v>
      </c>
      <c r="S2384">
        <v>482</v>
      </c>
    </row>
    <row r="2385" spans="1:19">
      <c r="A2385" t="s">
        <v>26</v>
      </c>
      <c r="C2385" t="s">
        <v>20</v>
      </c>
      <c r="D2385" t="s">
        <v>21</v>
      </c>
      <c r="E2385" t="s">
        <v>5</v>
      </c>
      <c r="G2385" t="s">
        <v>22</v>
      </c>
      <c r="H2385">
        <v>2442077</v>
      </c>
      <c r="I2385">
        <v>2443174</v>
      </c>
      <c r="J2385" t="s">
        <v>73</v>
      </c>
      <c r="K2385" t="s">
        <v>8227</v>
      </c>
      <c r="L2385" t="s">
        <v>8227</v>
      </c>
      <c r="N2385" t="s">
        <v>8228</v>
      </c>
      <c r="Q2385" t="s">
        <v>8225</v>
      </c>
      <c r="R2385">
        <v>1098</v>
      </c>
      <c r="S2385">
        <v>365</v>
      </c>
    </row>
    <row r="2386" spans="1:19">
      <c r="A2386" t="s">
        <v>26</v>
      </c>
      <c r="C2386" t="s">
        <v>20</v>
      </c>
      <c r="D2386" t="s">
        <v>21</v>
      </c>
      <c r="E2386" t="s">
        <v>5</v>
      </c>
      <c r="G2386" t="s">
        <v>22</v>
      </c>
      <c r="H2386">
        <v>2443198</v>
      </c>
      <c r="I2386">
        <v>2444331</v>
      </c>
      <c r="J2386" t="s">
        <v>73</v>
      </c>
      <c r="K2386" t="s">
        <v>8231</v>
      </c>
      <c r="L2386" t="s">
        <v>8231</v>
      </c>
      <c r="N2386" t="s">
        <v>1762</v>
      </c>
      <c r="Q2386" t="s">
        <v>8229</v>
      </c>
      <c r="R2386">
        <v>1134</v>
      </c>
      <c r="S2386">
        <v>377</v>
      </c>
    </row>
    <row r="2387" spans="1:19">
      <c r="A2387" t="s">
        <v>26</v>
      </c>
      <c r="C2387" t="s">
        <v>20</v>
      </c>
      <c r="D2387" t="s">
        <v>21</v>
      </c>
      <c r="E2387" t="s">
        <v>5</v>
      </c>
      <c r="G2387" t="s">
        <v>22</v>
      </c>
      <c r="H2387">
        <v>2444361</v>
      </c>
      <c r="I2387">
        <v>2445212</v>
      </c>
      <c r="J2387" t="s">
        <v>73</v>
      </c>
      <c r="K2387" t="s">
        <v>8234</v>
      </c>
      <c r="L2387" t="s">
        <v>8234</v>
      </c>
      <c r="N2387" t="s">
        <v>8235</v>
      </c>
      <c r="Q2387" t="s">
        <v>8232</v>
      </c>
      <c r="R2387">
        <v>852</v>
      </c>
      <c r="S2387">
        <v>283</v>
      </c>
    </row>
    <row r="2388" spans="1:19">
      <c r="A2388" t="s">
        <v>26</v>
      </c>
      <c r="C2388" t="s">
        <v>20</v>
      </c>
      <c r="D2388" t="s">
        <v>21</v>
      </c>
      <c r="E2388" t="s">
        <v>5</v>
      </c>
      <c r="G2388" t="s">
        <v>22</v>
      </c>
      <c r="H2388">
        <v>2445232</v>
      </c>
      <c r="I2388">
        <v>2446413</v>
      </c>
      <c r="J2388" t="s">
        <v>73</v>
      </c>
      <c r="K2388" t="s">
        <v>8238</v>
      </c>
      <c r="L2388" t="s">
        <v>8238</v>
      </c>
      <c r="N2388" t="s">
        <v>3687</v>
      </c>
      <c r="Q2388" t="s">
        <v>8236</v>
      </c>
      <c r="R2388">
        <v>1182</v>
      </c>
      <c r="S2388">
        <v>393</v>
      </c>
    </row>
    <row r="2389" spans="1:19">
      <c r="A2389" t="s">
        <v>26</v>
      </c>
      <c r="C2389" t="s">
        <v>20</v>
      </c>
      <c r="D2389" t="s">
        <v>21</v>
      </c>
      <c r="E2389" t="s">
        <v>5</v>
      </c>
      <c r="G2389" t="s">
        <v>22</v>
      </c>
      <c r="H2389">
        <v>2446554</v>
      </c>
      <c r="I2389">
        <v>2447291</v>
      </c>
      <c r="J2389" t="s">
        <v>73</v>
      </c>
      <c r="K2389" t="s">
        <v>8241</v>
      </c>
      <c r="L2389" t="s">
        <v>8241</v>
      </c>
      <c r="N2389" t="s">
        <v>36</v>
      </c>
      <c r="Q2389" t="s">
        <v>8239</v>
      </c>
      <c r="R2389">
        <v>738</v>
      </c>
      <c r="S2389">
        <v>245</v>
      </c>
    </row>
    <row r="2390" spans="1:19">
      <c r="A2390" t="s">
        <v>26</v>
      </c>
      <c r="C2390" t="s">
        <v>20</v>
      </c>
      <c r="D2390" t="s">
        <v>21</v>
      </c>
      <c r="E2390" t="s">
        <v>5</v>
      </c>
      <c r="G2390" t="s">
        <v>22</v>
      </c>
      <c r="H2390">
        <v>2447379</v>
      </c>
      <c r="I2390">
        <v>2448005</v>
      </c>
      <c r="J2390" t="s">
        <v>73</v>
      </c>
      <c r="K2390" t="s">
        <v>8244</v>
      </c>
      <c r="L2390" t="s">
        <v>8244</v>
      </c>
      <c r="N2390" t="s">
        <v>1660</v>
      </c>
      <c r="Q2390" t="s">
        <v>8242</v>
      </c>
      <c r="R2390">
        <v>627</v>
      </c>
      <c r="S2390">
        <v>208</v>
      </c>
    </row>
    <row r="2391" spans="1:19">
      <c r="A2391" t="s">
        <v>26</v>
      </c>
      <c r="C2391" t="s">
        <v>20</v>
      </c>
      <c r="D2391" t="s">
        <v>21</v>
      </c>
      <c r="E2391" t="s">
        <v>5</v>
      </c>
      <c r="G2391" t="s">
        <v>22</v>
      </c>
      <c r="H2391">
        <v>2448025</v>
      </c>
      <c r="I2391">
        <v>2448342</v>
      </c>
      <c r="J2391" t="s">
        <v>73</v>
      </c>
      <c r="K2391" t="s">
        <v>8247</v>
      </c>
      <c r="L2391" t="s">
        <v>8247</v>
      </c>
      <c r="N2391" t="s">
        <v>36</v>
      </c>
      <c r="Q2391" t="s">
        <v>8245</v>
      </c>
      <c r="R2391">
        <v>318</v>
      </c>
      <c r="S2391">
        <v>105</v>
      </c>
    </row>
    <row r="2392" spans="1:19">
      <c r="A2392" t="s">
        <v>26</v>
      </c>
      <c r="C2392" t="s">
        <v>20</v>
      </c>
      <c r="D2392" t="s">
        <v>21</v>
      </c>
      <c r="E2392" t="s">
        <v>5</v>
      </c>
      <c r="G2392" t="s">
        <v>22</v>
      </c>
      <c r="H2392">
        <v>2448650</v>
      </c>
      <c r="I2392">
        <v>2449273</v>
      </c>
      <c r="J2392" t="s">
        <v>73</v>
      </c>
      <c r="K2392" t="s">
        <v>8250</v>
      </c>
      <c r="L2392" t="s">
        <v>8250</v>
      </c>
      <c r="N2392" t="s">
        <v>8251</v>
      </c>
      <c r="Q2392" t="s">
        <v>8248</v>
      </c>
      <c r="R2392">
        <v>624</v>
      </c>
      <c r="S2392">
        <v>207</v>
      </c>
    </row>
    <row r="2393" spans="1:19">
      <c r="A2393" t="s">
        <v>26</v>
      </c>
      <c r="C2393" t="s">
        <v>20</v>
      </c>
      <c r="D2393" t="s">
        <v>21</v>
      </c>
      <c r="E2393" t="s">
        <v>5</v>
      </c>
      <c r="G2393" t="s">
        <v>22</v>
      </c>
      <c r="H2393">
        <v>2449420</v>
      </c>
      <c r="I2393">
        <v>2450052</v>
      </c>
      <c r="J2393" t="s">
        <v>23</v>
      </c>
      <c r="K2393" t="s">
        <v>8254</v>
      </c>
      <c r="L2393" t="s">
        <v>8254</v>
      </c>
      <c r="N2393" t="s">
        <v>2519</v>
      </c>
      <c r="Q2393" t="s">
        <v>8252</v>
      </c>
      <c r="R2393">
        <v>633</v>
      </c>
      <c r="S2393">
        <v>210</v>
      </c>
    </row>
    <row r="2394" spans="1:19">
      <c r="A2394" t="s">
        <v>26</v>
      </c>
      <c r="C2394" t="s">
        <v>20</v>
      </c>
      <c r="D2394" t="s">
        <v>21</v>
      </c>
      <c r="E2394" t="s">
        <v>5</v>
      </c>
      <c r="G2394" t="s">
        <v>22</v>
      </c>
      <c r="H2394">
        <v>2450574</v>
      </c>
      <c r="I2394">
        <v>2451692</v>
      </c>
      <c r="J2394" t="s">
        <v>23</v>
      </c>
      <c r="K2394" t="s">
        <v>8257</v>
      </c>
      <c r="L2394" t="s">
        <v>8257</v>
      </c>
      <c r="N2394" t="s">
        <v>8258</v>
      </c>
      <c r="Q2394" t="s">
        <v>8255</v>
      </c>
      <c r="R2394">
        <v>1119</v>
      </c>
      <c r="S2394">
        <v>372</v>
      </c>
    </row>
    <row r="2395" spans="1:19">
      <c r="A2395" t="s">
        <v>26</v>
      </c>
      <c r="C2395" t="s">
        <v>20</v>
      </c>
      <c r="D2395" t="s">
        <v>21</v>
      </c>
      <c r="E2395" t="s">
        <v>5</v>
      </c>
      <c r="G2395" t="s">
        <v>22</v>
      </c>
      <c r="H2395">
        <v>2451818</v>
      </c>
      <c r="I2395">
        <v>2452030</v>
      </c>
      <c r="J2395" t="s">
        <v>23</v>
      </c>
      <c r="K2395" t="s">
        <v>8261</v>
      </c>
      <c r="L2395" t="s">
        <v>8261</v>
      </c>
      <c r="N2395" t="s">
        <v>1400</v>
      </c>
      <c r="Q2395" t="s">
        <v>8259</v>
      </c>
      <c r="R2395">
        <v>213</v>
      </c>
      <c r="S2395">
        <v>70</v>
      </c>
    </row>
    <row r="2396" spans="1:19">
      <c r="A2396" t="s">
        <v>26</v>
      </c>
      <c r="C2396" t="s">
        <v>20</v>
      </c>
      <c r="D2396" t="s">
        <v>21</v>
      </c>
      <c r="E2396" t="s">
        <v>5</v>
      </c>
      <c r="G2396" t="s">
        <v>22</v>
      </c>
      <c r="H2396">
        <v>2452156</v>
      </c>
      <c r="I2396">
        <v>2452368</v>
      </c>
      <c r="J2396" t="s">
        <v>23</v>
      </c>
      <c r="K2396" t="s">
        <v>8264</v>
      </c>
      <c r="L2396" t="s">
        <v>8264</v>
      </c>
      <c r="N2396" t="s">
        <v>1400</v>
      </c>
      <c r="Q2396" t="s">
        <v>8262</v>
      </c>
      <c r="R2396">
        <v>213</v>
      </c>
      <c r="S2396">
        <v>70</v>
      </c>
    </row>
    <row r="2397" spans="1:19">
      <c r="A2397" t="s">
        <v>26</v>
      </c>
      <c r="C2397" t="s">
        <v>20</v>
      </c>
      <c r="D2397" t="s">
        <v>21</v>
      </c>
      <c r="E2397" t="s">
        <v>5</v>
      </c>
      <c r="G2397" t="s">
        <v>22</v>
      </c>
      <c r="H2397">
        <v>2452544</v>
      </c>
      <c r="I2397">
        <v>2453725</v>
      </c>
      <c r="J2397" t="s">
        <v>23</v>
      </c>
      <c r="K2397" t="s">
        <v>8267</v>
      </c>
      <c r="L2397" t="s">
        <v>8267</v>
      </c>
      <c r="N2397" t="s">
        <v>1809</v>
      </c>
      <c r="Q2397" t="s">
        <v>8265</v>
      </c>
      <c r="R2397">
        <v>1182</v>
      </c>
      <c r="S2397">
        <v>393</v>
      </c>
    </row>
    <row r="2398" spans="1:19">
      <c r="A2398" t="s">
        <v>26</v>
      </c>
      <c r="C2398" t="s">
        <v>20</v>
      </c>
      <c r="D2398" t="s">
        <v>21</v>
      </c>
      <c r="E2398" t="s">
        <v>5</v>
      </c>
      <c r="G2398" t="s">
        <v>22</v>
      </c>
      <c r="H2398">
        <v>2453873</v>
      </c>
      <c r="I2398">
        <v>2454673</v>
      </c>
      <c r="J2398" t="s">
        <v>73</v>
      </c>
      <c r="K2398" t="s">
        <v>8270</v>
      </c>
      <c r="L2398" t="s">
        <v>8270</v>
      </c>
      <c r="N2398" t="s">
        <v>8271</v>
      </c>
      <c r="Q2398" t="s">
        <v>8268</v>
      </c>
      <c r="R2398">
        <v>801</v>
      </c>
      <c r="S2398">
        <v>266</v>
      </c>
    </row>
    <row r="2399" spans="1:19">
      <c r="A2399" t="s">
        <v>26</v>
      </c>
      <c r="C2399" t="s">
        <v>20</v>
      </c>
      <c r="D2399" t="s">
        <v>21</v>
      </c>
      <c r="E2399" t="s">
        <v>5</v>
      </c>
      <c r="G2399" t="s">
        <v>22</v>
      </c>
      <c r="H2399">
        <v>2454954</v>
      </c>
      <c r="I2399">
        <v>2456234</v>
      </c>
      <c r="J2399" t="s">
        <v>73</v>
      </c>
      <c r="K2399" t="s">
        <v>8274</v>
      </c>
      <c r="L2399" t="s">
        <v>8274</v>
      </c>
      <c r="N2399" t="s">
        <v>8275</v>
      </c>
      <c r="Q2399" t="s">
        <v>8272</v>
      </c>
      <c r="R2399">
        <v>1281</v>
      </c>
      <c r="S2399">
        <v>426</v>
      </c>
    </row>
    <row r="2400" spans="1:19">
      <c r="A2400" t="s">
        <v>26</v>
      </c>
      <c r="C2400" t="s">
        <v>20</v>
      </c>
      <c r="D2400" t="s">
        <v>21</v>
      </c>
      <c r="E2400" t="s">
        <v>5</v>
      </c>
      <c r="G2400" t="s">
        <v>22</v>
      </c>
      <c r="H2400">
        <v>2456398</v>
      </c>
      <c r="I2400">
        <v>2458128</v>
      </c>
      <c r="J2400" t="s">
        <v>73</v>
      </c>
      <c r="K2400" t="s">
        <v>8278</v>
      </c>
      <c r="L2400" t="s">
        <v>8278</v>
      </c>
      <c r="N2400" t="s">
        <v>8279</v>
      </c>
      <c r="Q2400" t="s">
        <v>8276</v>
      </c>
      <c r="R2400">
        <v>1731</v>
      </c>
      <c r="S2400">
        <v>576</v>
      </c>
    </row>
    <row r="2401" spans="1:19">
      <c r="A2401" t="s">
        <v>26</v>
      </c>
      <c r="C2401" t="s">
        <v>20</v>
      </c>
      <c r="D2401" t="s">
        <v>21</v>
      </c>
      <c r="E2401" t="s">
        <v>5</v>
      </c>
      <c r="G2401" t="s">
        <v>22</v>
      </c>
      <c r="H2401">
        <v>2458160</v>
      </c>
      <c r="I2401">
        <v>2458609</v>
      </c>
      <c r="J2401" t="s">
        <v>73</v>
      </c>
      <c r="K2401" t="s">
        <v>8282</v>
      </c>
      <c r="L2401" t="s">
        <v>8282</v>
      </c>
      <c r="N2401" t="s">
        <v>8283</v>
      </c>
      <c r="Q2401" t="s">
        <v>8280</v>
      </c>
      <c r="R2401">
        <v>450</v>
      </c>
      <c r="S2401">
        <v>149</v>
      </c>
    </row>
    <row r="2402" spans="1:19">
      <c r="A2402" t="s">
        <v>26</v>
      </c>
      <c r="C2402" t="s">
        <v>20</v>
      </c>
      <c r="D2402" t="s">
        <v>21</v>
      </c>
      <c r="E2402" t="s">
        <v>5</v>
      </c>
      <c r="G2402" t="s">
        <v>22</v>
      </c>
      <c r="H2402">
        <v>2458706</v>
      </c>
      <c r="I2402">
        <v>2459551</v>
      </c>
      <c r="J2402" t="s">
        <v>73</v>
      </c>
      <c r="K2402" t="s">
        <v>8286</v>
      </c>
      <c r="L2402" t="s">
        <v>8286</v>
      </c>
      <c r="N2402" t="s">
        <v>8287</v>
      </c>
      <c r="Q2402" t="s">
        <v>8284</v>
      </c>
      <c r="R2402">
        <v>846</v>
      </c>
      <c r="S2402">
        <v>281</v>
      </c>
    </row>
    <row r="2403" spans="1:19">
      <c r="A2403" t="s">
        <v>26</v>
      </c>
      <c r="C2403" t="s">
        <v>20</v>
      </c>
      <c r="D2403" t="s">
        <v>21</v>
      </c>
      <c r="E2403" t="s">
        <v>5</v>
      </c>
      <c r="G2403" t="s">
        <v>22</v>
      </c>
      <c r="H2403">
        <v>2459548</v>
      </c>
      <c r="I2403">
        <v>2461449</v>
      </c>
      <c r="J2403" t="s">
        <v>73</v>
      </c>
      <c r="K2403" t="s">
        <v>8290</v>
      </c>
      <c r="L2403" t="s">
        <v>8290</v>
      </c>
      <c r="N2403" t="s">
        <v>8291</v>
      </c>
      <c r="Q2403" t="s">
        <v>8288</v>
      </c>
      <c r="R2403">
        <v>1902</v>
      </c>
      <c r="S2403">
        <v>633</v>
      </c>
    </row>
    <row r="2404" spans="1:19">
      <c r="A2404" t="s">
        <v>26</v>
      </c>
      <c r="C2404" t="s">
        <v>20</v>
      </c>
      <c r="D2404" t="s">
        <v>21</v>
      </c>
      <c r="E2404" t="s">
        <v>5</v>
      </c>
      <c r="G2404" t="s">
        <v>22</v>
      </c>
      <c r="H2404">
        <v>2461593</v>
      </c>
      <c r="I2404">
        <v>2462483</v>
      </c>
      <c r="J2404" t="s">
        <v>73</v>
      </c>
      <c r="K2404" t="s">
        <v>8294</v>
      </c>
      <c r="L2404" t="s">
        <v>8294</v>
      </c>
      <c r="N2404" t="s">
        <v>8295</v>
      </c>
      <c r="Q2404" t="s">
        <v>8292</v>
      </c>
      <c r="R2404">
        <v>891</v>
      </c>
      <c r="S2404">
        <v>296</v>
      </c>
    </row>
    <row r="2405" spans="1:19">
      <c r="A2405" t="s">
        <v>26</v>
      </c>
      <c r="C2405" t="s">
        <v>20</v>
      </c>
      <c r="D2405" t="s">
        <v>21</v>
      </c>
      <c r="E2405" t="s">
        <v>5</v>
      </c>
      <c r="G2405" t="s">
        <v>22</v>
      </c>
      <c r="H2405">
        <v>2462473</v>
      </c>
      <c r="I2405">
        <v>2462727</v>
      </c>
      <c r="J2405" t="s">
        <v>73</v>
      </c>
      <c r="K2405" t="s">
        <v>8298</v>
      </c>
      <c r="L2405" t="s">
        <v>8298</v>
      </c>
      <c r="N2405" t="s">
        <v>8299</v>
      </c>
      <c r="Q2405" t="s">
        <v>8296</v>
      </c>
      <c r="R2405">
        <v>255</v>
      </c>
      <c r="S2405">
        <v>84</v>
      </c>
    </row>
    <row r="2406" spans="1:19">
      <c r="A2406" t="s">
        <v>26</v>
      </c>
      <c r="C2406" t="s">
        <v>20</v>
      </c>
      <c r="D2406" t="s">
        <v>21</v>
      </c>
      <c r="E2406" t="s">
        <v>5</v>
      </c>
      <c r="G2406" t="s">
        <v>22</v>
      </c>
      <c r="H2406">
        <v>2462724</v>
      </c>
      <c r="I2406">
        <v>2464070</v>
      </c>
      <c r="J2406" t="s">
        <v>73</v>
      </c>
      <c r="K2406" t="s">
        <v>8302</v>
      </c>
      <c r="L2406" t="s">
        <v>8302</v>
      </c>
      <c r="N2406" t="s">
        <v>8303</v>
      </c>
      <c r="Q2406" t="s">
        <v>8300</v>
      </c>
      <c r="R2406">
        <v>1347</v>
      </c>
      <c r="S2406">
        <v>448</v>
      </c>
    </row>
    <row r="2407" spans="1:19">
      <c r="A2407" t="s">
        <v>26</v>
      </c>
      <c r="C2407" t="s">
        <v>20</v>
      </c>
      <c r="D2407" t="s">
        <v>21</v>
      </c>
      <c r="E2407" t="s">
        <v>5</v>
      </c>
      <c r="G2407" t="s">
        <v>22</v>
      </c>
      <c r="H2407">
        <v>2464194</v>
      </c>
      <c r="I2407">
        <v>2465045</v>
      </c>
      <c r="J2407" t="s">
        <v>73</v>
      </c>
      <c r="K2407" t="s">
        <v>8306</v>
      </c>
      <c r="L2407" t="s">
        <v>8306</v>
      </c>
      <c r="N2407" t="s">
        <v>8307</v>
      </c>
      <c r="Q2407" t="s">
        <v>8304</v>
      </c>
      <c r="R2407">
        <v>852</v>
      </c>
      <c r="S2407">
        <v>283</v>
      </c>
    </row>
    <row r="2408" spans="1:19">
      <c r="A2408" t="s">
        <v>26</v>
      </c>
      <c r="C2408" t="s">
        <v>20</v>
      </c>
      <c r="D2408" t="s">
        <v>21</v>
      </c>
      <c r="E2408" t="s">
        <v>5</v>
      </c>
      <c r="G2408" t="s">
        <v>22</v>
      </c>
      <c r="H2408">
        <v>2465057</v>
      </c>
      <c r="I2408">
        <v>2465449</v>
      </c>
      <c r="J2408" t="s">
        <v>73</v>
      </c>
      <c r="K2408" t="s">
        <v>8310</v>
      </c>
      <c r="L2408" t="s">
        <v>8310</v>
      </c>
      <c r="N2408" t="s">
        <v>8311</v>
      </c>
      <c r="Q2408" t="s">
        <v>8308</v>
      </c>
      <c r="R2408">
        <v>393</v>
      </c>
      <c r="S2408">
        <v>130</v>
      </c>
    </row>
    <row r="2409" spans="1:19">
      <c r="A2409" t="s">
        <v>26</v>
      </c>
      <c r="C2409" t="s">
        <v>20</v>
      </c>
      <c r="D2409" t="s">
        <v>21</v>
      </c>
      <c r="E2409" t="s">
        <v>5</v>
      </c>
      <c r="G2409" t="s">
        <v>22</v>
      </c>
      <c r="H2409">
        <v>2465714</v>
      </c>
      <c r="I2409">
        <v>2466121</v>
      </c>
      <c r="J2409" t="s">
        <v>73</v>
      </c>
      <c r="K2409" t="s">
        <v>8314</v>
      </c>
      <c r="L2409" t="s">
        <v>8314</v>
      </c>
      <c r="N2409" t="s">
        <v>36</v>
      </c>
      <c r="Q2409" t="s">
        <v>8312</v>
      </c>
      <c r="R2409">
        <v>408</v>
      </c>
      <c r="S2409">
        <v>135</v>
      </c>
    </row>
    <row r="2410" spans="1:19">
      <c r="A2410" t="s">
        <v>26</v>
      </c>
      <c r="C2410" t="s">
        <v>20</v>
      </c>
      <c r="D2410" t="s">
        <v>21</v>
      </c>
      <c r="E2410" t="s">
        <v>5</v>
      </c>
      <c r="G2410" t="s">
        <v>22</v>
      </c>
      <c r="H2410">
        <v>2466143</v>
      </c>
      <c r="I2410">
        <v>2467495</v>
      </c>
      <c r="J2410" t="s">
        <v>73</v>
      </c>
      <c r="K2410" t="s">
        <v>8317</v>
      </c>
      <c r="L2410" t="s">
        <v>8317</v>
      </c>
      <c r="N2410" t="s">
        <v>8318</v>
      </c>
      <c r="Q2410" t="s">
        <v>8315</v>
      </c>
      <c r="R2410">
        <v>1353</v>
      </c>
      <c r="S2410">
        <v>450</v>
      </c>
    </row>
    <row r="2411" spans="1:19">
      <c r="A2411" t="s">
        <v>26</v>
      </c>
      <c r="C2411" t="s">
        <v>20</v>
      </c>
      <c r="D2411" t="s">
        <v>21</v>
      </c>
      <c r="E2411" t="s">
        <v>5</v>
      </c>
      <c r="G2411" t="s">
        <v>22</v>
      </c>
      <c r="H2411">
        <v>2467510</v>
      </c>
      <c r="I2411">
        <v>2467989</v>
      </c>
      <c r="J2411" t="s">
        <v>73</v>
      </c>
      <c r="K2411" t="s">
        <v>8321</v>
      </c>
      <c r="L2411" t="s">
        <v>8321</v>
      </c>
      <c r="N2411" t="s">
        <v>8322</v>
      </c>
      <c r="Q2411" t="s">
        <v>8319</v>
      </c>
      <c r="R2411">
        <v>480</v>
      </c>
      <c r="S2411">
        <v>159</v>
      </c>
    </row>
    <row r="2412" spans="1:19">
      <c r="A2412" t="s">
        <v>26</v>
      </c>
      <c r="C2412" t="s">
        <v>20</v>
      </c>
      <c r="D2412" t="s">
        <v>21</v>
      </c>
      <c r="E2412" t="s">
        <v>5</v>
      </c>
      <c r="G2412" t="s">
        <v>22</v>
      </c>
      <c r="H2412">
        <v>2468143</v>
      </c>
      <c r="I2412">
        <v>2468793</v>
      </c>
      <c r="J2412" t="s">
        <v>73</v>
      </c>
      <c r="K2412" t="s">
        <v>8325</v>
      </c>
      <c r="L2412" t="s">
        <v>8325</v>
      </c>
      <c r="N2412" t="s">
        <v>8326</v>
      </c>
      <c r="Q2412" t="s">
        <v>8323</v>
      </c>
      <c r="R2412">
        <v>651</v>
      </c>
      <c r="S2412">
        <v>216</v>
      </c>
    </row>
    <row r="2413" spans="1:19">
      <c r="A2413" t="s">
        <v>26</v>
      </c>
      <c r="C2413" t="s">
        <v>20</v>
      </c>
      <c r="D2413" t="s">
        <v>21</v>
      </c>
      <c r="E2413" t="s">
        <v>5</v>
      </c>
      <c r="G2413" t="s">
        <v>22</v>
      </c>
      <c r="H2413">
        <v>2468797</v>
      </c>
      <c r="I2413">
        <v>2469489</v>
      </c>
      <c r="J2413" t="s">
        <v>73</v>
      </c>
      <c r="K2413" t="s">
        <v>8329</v>
      </c>
      <c r="L2413" t="s">
        <v>8329</v>
      </c>
      <c r="N2413" t="s">
        <v>8330</v>
      </c>
      <c r="Q2413" t="s">
        <v>8327</v>
      </c>
      <c r="R2413">
        <v>693</v>
      </c>
      <c r="S2413">
        <v>230</v>
      </c>
    </row>
    <row r="2414" spans="1:19">
      <c r="A2414" t="s">
        <v>26</v>
      </c>
      <c r="C2414" t="s">
        <v>20</v>
      </c>
      <c r="D2414" t="s">
        <v>21</v>
      </c>
      <c r="E2414" t="s">
        <v>5</v>
      </c>
      <c r="G2414" t="s">
        <v>22</v>
      </c>
      <c r="H2414">
        <v>2469482</v>
      </c>
      <c r="I2414">
        <v>2470102</v>
      </c>
      <c r="J2414" t="s">
        <v>73</v>
      </c>
      <c r="K2414" t="s">
        <v>8333</v>
      </c>
      <c r="L2414" t="s">
        <v>8333</v>
      </c>
      <c r="N2414" t="s">
        <v>8334</v>
      </c>
      <c r="Q2414" t="s">
        <v>8331</v>
      </c>
      <c r="R2414">
        <v>621</v>
      </c>
      <c r="S2414">
        <v>206</v>
      </c>
    </row>
    <row r="2415" spans="1:19">
      <c r="A2415" t="s">
        <v>26</v>
      </c>
      <c r="C2415" t="s">
        <v>20</v>
      </c>
      <c r="D2415" t="s">
        <v>21</v>
      </c>
      <c r="E2415" t="s">
        <v>5</v>
      </c>
      <c r="G2415" t="s">
        <v>22</v>
      </c>
      <c r="H2415">
        <v>2470119</v>
      </c>
      <c r="I2415">
        <v>2471327</v>
      </c>
      <c r="J2415" t="s">
        <v>73</v>
      </c>
      <c r="K2415" t="s">
        <v>8337</v>
      </c>
      <c r="L2415" t="s">
        <v>8337</v>
      </c>
      <c r="N2415" t="s">
        <v>8338</v>
      </c>
      <c r="Q2415" t="s">
        <v>8335</v>
      </c>
      <c r="R2415">
        <v>1209</v>
      </c>
      <c r="S2415">
        <v>402</v>
      </c>
    </row>
    <row r="2416" spans="1:19">
      <c r="A2416" t="s">
        <v>26</v>
      </c>
      <c r="C2416" t="s">
        <v>20</v>
      </c>
      <c r="D2416" t="s">
        <v>21</v>
      </c>
      <c r="E2416" t="s">
        <v>5</v>
      </c>
      <c r="G2416" t="s">
        <v>22</v>
      </c>
      <c r="H2416">
        <v>2471360</v>
      </c>
      <c r="I2416">
        <v>2471749</v>
      </c>
      <c r="J2416" t="s">
        <v>73</v>
      </c>
      <c r="K2416" t="s">
        <v>8341</v>
      </c>
      <c r="L2416" t="s">
        <v>8341</v>
      </c>
      <c r="N2416" t="s">
        <v>8342</v>
      </c>
      <c r="Q2416" t="s">
        <v>8339</v>
      </c>
      <c r="R2416">
        <v>390</v>
      </c>
      <c r="S2416">
        <v>129</v>
      </c>
    </row>
    <row r="2417" spans="1:19">
      <c r="A2417" t="s">
        <v>26</v>
      </c>
      <c r="C2417" t="s">
        <v>20</v>
      </c>
      <c r="D2417" t="s">
        <v>21</v>
      </c>
      <c r="E2417" t="s">
        <v>5</v>
      </c>
      <c r="G2417" t="s">
        <v>22</v>
      </c>
      <c r="H2417">
        <v>2471762</v>
      </c>
      <c r="I2417">
        <v>2471968</v>
      </c>
      <c r="J2417" t="s">
        <v>73</v>
      </c>
      <c r="K2417" t="s">
        <v>8345</v>
      </c>
      <c r="L2417" t="s">
        <v>8345</v>
      </c>
      <c r="N2417" t="s">
        <v>8346</v>
      </c>
      <c r="Q2417" t="s">
        <v>8343</v>
      </c>
      <c r="R2417">
        <v>207</v>
      </c>
      <c r="S2417">
        <v>68</v>
      </c>
    </row>
    <row r="2418" spans="1:19">
      <c r="A2418" t="s">
        <v>26</v>
      </c>
      <c r="C2418" t="s">
        <v>20</v>
      </c>
      <c r="D2418" t="s">
        <v>21</v>
      </c>
      <c r="E2418" t="s">
        <v>5</v>
      </c>
      <c r="G2418" t="s">
        <v>22</v>
      </c>
      <c r="H2418">
        <v>2471991</v>
      </c>
      <c r="I2418">
        <v>2472506</v>
      </c>
      <c r="J2418" t="s">
        <v>73</v>
      </c>
      <c r="K2418" t="s">
        <v>8349</v>
      </c>
      <c r="L2418" t="s">
        <v>8349</v>
      </c>
      <c r="N2418" t="s">
        <v>8350</v>
      </c>
      <c r="Q2418" t="s">
        <v>8347</v>
      </c>
      <c r="R2418">
        <v>516</v>
      </c>
      <c r="S2418">
        <v>171</v>
      </c>
    </row>
    <row r="2419" spans="1:19">
      <c r="A2419" t="s">
        <v>26</v>
      </c>
      <c r="C2419" t="s">
        <v>20</v>
      </c>
      <c r="D2419" t="s">
        <v>21</v>
      </c>
      <c r="E2419" t="s">
        <v>5</v>
      </c>
      <c r="G2419" t="s">
        <v>22</v>
      </c>
      <c r="H2419">
        <v>2472500</v>
      </c>
      <c r="I2419">
        <v>2473423</v>
      </c>
      <c r="J2419" t="s">
        <v>73</v>
      </c>
      <c r="K2419" t="s">
        <v>8353</v>
      </c>
      <c r="L2419" t="s">
        <v>8353</v>
      </c>
      <c r="N2419" t="s">
        <v>8354</v>
      </c>
      <c r="Q2419" t="s">
        <v>8351</v>
      </c>
      <c r="R2419">
        <v>924</v>
      </c>
      <c r="S2419">
        <v>307</v>
      </c>
    </row>
    <row r="2420" spans="1:19">
      <c r="A2420" t="s">
        <v>26</v>
      </c>
      <c r="C2420" t="s">
        <v>20</v>
      </c>
      <c r="D2420" t="s">
        <v>21</v>
      </c>
      <c r="E2420" t="s">
        <v>5</v>
      </c>
      <c r="G2420" t="s">
        <v>22</v>
      </c>
      <c r="H2420">
        <v>2473500</v>
      </c>
      <c r="I2420">
        <v>2473781</v>
      </c>
      <c r="J2420" t="s">
        <v>73</v>
      </c>
      <c r="K2420" t="s">
        <v>8357</v>
      </c>
      <c r="L2420" t="s">
        <v>8357</v>
      </c>
      <c r="N2420" t="s">
        <v>36</v>
      </c>
      <c r="Q2420" t="s">
        <v>8355</v>
      </c>
      <c r="R2420">
        <v>282</v>
      </c>
      <c r="S2420">
        <v>93</v>
      </c>
    </row>
    <row r="2421" spans="1:19">
      <c r="A2421" t="s">
        <v>26</v>
      </c>
      <c r="C2421" t="s">
        <v>20</v>
      </c>
      <c r="D2421" t="s">
        <v>21</v>
      </c>
      <c r="E2421" t="s">
        <v>5</v>
      </c>
      <c r="G2421" t="s">
        <v>22</v>
      </c>
      <c r="H2421">
        <v>2473930</v>
      </c>
      <c r="I2421">
        <v>2474487</v>
      </c>
      <c r="J2421" t="s">
        <v>73</v>
      </c>
      <c r="K2421" t="s">
        <v>8360</v>
      </c>
      <c r="L2421" t="s">
        <v>8360</v>
      </c>
      <c r="N2421" t="s">
        <v>8361</v>
      </c>
      <c r="Q2421" t="s">
        <v>8358</v>
      </c>
      <c r="R2421">
        <v>558</v>
      </c>
      <c r="S2421">
        <v>185</v>
      </c>
    </row>
    <row r="2422" spans="1:19">
      <c r="A2422" t="s">
        <v>26</v>
      </c>
      <c r="C2422" t="s">
        <v>20</v>
      </c>
      <c r="D2422" t="s">
        <v>21</v>
      </c>
      <c r="E2422" t="s">
        <v>5</v>
      </c>
      <c r="G2422" t="s">
        <v>22</v>
      </c>
      <c r="H2422">
        <v>2474512</v>
      </c>
      <c r="I2422">
        <v>2475573</v>
      </c>
      <c r="J2422" t="s">
        <v>73</v>
      </c>
      <c r="K2422" t="s">
        <v>8364</v>
      </c>
      <c r="L2422" t="s">
        <v>8364</v>
      </c>
      <c r="N2422" t="s">
        <v>8365</v>
      </c>
      <c r="Q2422" t="s">
        <v>8362</v>
      </c>
      <c r="R2422">
        <v>1062</v>
      </c>
      <c r="S2422">
        <v>353</v>
      </c>
    </row>
    <row r="2423" spans="1:19">
      <c r="A2423" t="s">
        <v>26</v>
      </c>
      <c r="C2423" t="s">
        <v>20</v>
      </c>
      <c r="D2423" t="s">
        <v>21</v>
      </c>
      <c r="E2423" t="s">
        <v>5</v>
      </c>
      <c r="G2423" t="s">
        <v>22</v>
      </c>
      <c r="H2423">
        <v>2475705</v>
      </c>
      <c r="I2423">
        <v>2476232</v>
      </c>
      <c r="J2423" t="s">
        <v>73</v>
      </c>
      <c r="K2423" t="s">
        <v>8368</v>
      </c>
      <c r="L2423" t="s">
        <v>8368</v>
      </c>
      <c r="N2423" t="s">
        <v>36</v>
      </c>
      <c r="Q2423" t="s">
        <v>8366</v>
      </c>
      <c r="R2423">
        <v>528</v>
      </c>
      <c r="S2423">
        <v>175</v>
      </c>
    </row>
    <row r="2424" spans="1:19">
      <c r="A2424" t="s">
        <v>26</v>
      </c>
      <c r="C2424" t="s">
        <v>20</v>
      </c>
      <c r="D2424" t="s">
        <v>21</v>
      </c>
      <c r="E2424" t="s">
        <v>5</v>
      </c>
      <c r="G2424" t="s">
        <v>22</v>
      </c>
      <c r="H2424">
        <v>2476454</v>
      </c>
      <c r="I2424">
        <v>2477410</v>
      </c>
      <c r="J2424" t="s">
        <v>23</v>
      </c>
      <c r="K2424" t="s">
        <v>8371</v>
      </c>
      <c r="L2424" t="s">
        <v>8371</v>
      </c>
      <c r="N2424" t="s">
        <v>288</v>
      </c>
      <c r="Q2424" t="s">
        <v>8369</v>
      </c>
      <c r="R2424">
        <v>957</v>
      </c>
      <c r="S2424">
        <v>318</v>
      </c>
    </row>
    <row r="2425" spans="1:19">
      <c r="A2425" t="s">
        <v>26</v>
      </c>
      <c r="C2425" t="s">
        <v>20</v>
      </c>
      <c r="D2425" t="s">
        <v>21</v>
      </c>
      <c r="E2425" t="s">
        <v>5</v>
      </c>
      <c r="G2425" t="s">
        <v>22</v>
      </c>
      <c r="H2425">
        <v>2477445</v>
      </c>
      <c r="I2425">
        <v>2477840</v>
      </c>
      <c r="J2425" t="s">
        <v>23</v>
      </c>
      <c r="K2425" t="s">
        <v>8374</v>
      </c>
      <c r="L2425" t="s">
        <v>8374</v>
      </c>
      <c r="N2425" t="s">
        <v>36</v>
      </c>
      <c r="Q2425" t="s">
        <v>8372</v>
      </c>
      <c r="R2425">
        <v>396</v>
      </c>
      <c r="S2425">
        <v>131</v>
      </c>
    </row>
    <row r="2426" spans="1:19">
      <c r="A2426" t="s">
        <v>26</v>
      </c>
      <c r="C2426" t="s">
        <v>20</v>
      </c>
      <c r="D2426" t="s">
        <v>21</v>
      </c>
      <c r="E2426" t="s">
        <v>5</v>
      </c>
      <c r="G2426" t="s">
        <v>22</v>
      </c>
      <c r="H2426">
        <v>2477837</v>
      </c>
      <c r="I2426">
        <v>2478712</v>
      </c>
      <c r="J2426" t="s">
        <v>73</v>
      </c>
      <c r="K2426" t="s">
        <v>8377</v>
      </c>
      <c r="L2426" t="s">
        <v>8377</v>
      </c>
      <c r="N2426" t="s">
        <v>36</v>
      </c>
      <c r="Q2426" t="s">
        <v>8375</v>
      </c>
      <c r="R2426">
        <v>876</v>
      </c>
      <c r="S2426">
        <v>291</v>
      </c>
    </row>
    <row r="2427" spans="1:19">
      <c r="A2427" t="s">
        <v>26</v>
      </c>
      <c r="C2427" t="s">
        <v>20</v>
      </c>
      <c r="D2427" t="s">
        <v>21</v>
      </c>
      <c r="E2427" t="s">
        <v>5</v>
      </c>
      <c r="G2427" t="s">
        <v>22</v>
      </c>
      <c r="H2427">
        <v>2478827</v>
      </c>
      <c r="I2427">
        <v>2479255</v>
      </c>
      <c r="J2427" t="s">
        <v>73</v>
      </c>
      <c r="K2427" t="s">
        <v>8380</v>
      </c>
      <c r="L2427" t="s">
        <v>8380</v>
      </c>
      <c r="N2427" t="s">
        <v>8381</v>
      </c>
      <c r="Q2427" t="s">
        <v>8378</v>
      </c>
      <c r="R2427">
        <v>429</v>
      </c>
      <c r="S2427">
        <v>142</v>
      </c>
    </row>
    <row r="2428" spans="1:19">
      <c r="A2428" t="s">
        <v>26</v>
      </c>
      <c r="C2428" t="s">
        <v>20</v>
      </c>
      <c r="D2428" t="s">
        <v>21</v>
      </c>
      <c r="E2428" t="s">
        <v>5</v>
      </c>
      <c r="G2428" t="s">
        <v>22</v>
      </c>
      <c r="H2428">
        <v>2479355</v>
      </c>
      <c r="I2428">
        <v>2480191</v>
      </c>
      <c r="J2428" t="s">
        <v>73</v>
      </c>
      <c r="K2428" t="s">
        <v>8384</v>
      </c>
      <c r="L2428" t="s">
        <v>8384</v>
      </c>
      <c r="N2428" t="s">
        <v>8385</v>
      </c>
      <c r="Q2428" t="s">
        <v>8382</v>
      </c>
      <c r="R2428">
        <v>837</v>
      </c>
      <c r="S2428">
        <v>278</v>
      </c>
    </row>
    <row r="2429" spans="1:19">
      <c r="A2429" t="s">
        <v>26</v>
      </c>
      <c r="C2429" t="s">
        <v>20</v>
      </c>
      <c r="D2429" t="s">
        <v>21</v>
      </c>
      <c r="E2429" t="s">
        <v>5</v>
      </c>
      <c r="G2429" t="s">
        <v>22</v>
      </c>
      <c r="H2429">
        <v>2480385</v>
      </c>
      <c r="I2429">
        <v>2480765</v>
      </c>
      <c r="J2429" t="s">
        <v>23</v>
      </c>
      <c r="K2429" t="s">
        <v>8388</v>
      </c>
      <c r="L2429" t="s">
        <v>8388</v>
      </c>
      <c r="N2429" t="s">
        <v>8389</v>
      </c>
      <c r="Q2429" t="s">
        <v>8386</v>
      </c>
      <c r="R2429">
        <v>381</v>
      </c>
      <c r="S2429">
        <v>126</v>
      </c>
    </row>
    <row r="2430" spans="1:19">
      <c r="A2430" t="s">
        <v>26</v>
      </c>
      <c r="C2430" t="s">
        <v>20</v>
      </c>
      <c r="D2430" t="s">
        <v>21</v>
      </c>
      <c r="E2430" t="s">
        <v>5</v>
      </c>
      <c r="G2430" t="s">
        <v>22</v>
      </c>
      <c r="H2430">
        <v>2480818</v>
      </c>
      <c r="I2430">
        <v>2482293</v>
      </c>
      <c r="J2430" t="s">
        <v>73</v>
      </c>
      <c r="K2430" t="s">
        <v>8392</v>
      </c>
      <c r="L2430" t="s">
        <v>8392</v>
      </c>
      <c r="N2430" t="s">
        <v>8393</v>
      </c>
      <c r="Q2430" t="s">
        <v>8390</v>
      </c>
      <c r="R2430">
        <v>1476</v>
      </c>
      <c r="S2430">
        <v>491</v>
      </c>
    </row>
    <row r="2431" spans="1:19">
      <c r="A2431" t="s">
        <v>26</v>
      </c>
      <c r="C2431" t="s">
        <v>20</v>
      </c>
      <c r="D2431" t="s">
        <v>21</v>
      </c>
      <c r="E2431" t="s">
        <v>5</v>
      </c>
      <c r="G2431" t="s">
        <v>22</v>
      </c>
      <c r="H2431">
        <v>2482286</v>
      </c>
      <c r="I2431">
        <v>2483632</v>
      </c>
      <c r="J2431" t="s">
        <v>73</v>
      </c>
      <c r="K2431" t="s">
        <v>8396</v>
      </c>
      <c r="L2431" t="s">
        <v>8396</v>
      </c>
      <c r="N2431" t="s">
        <v>8393</v>
      </c>
      <c r="Q2431" t="s">
        <v>8394</v>
      </c>
      <c r="R2431">
        <v>1347</v>
      </c>
      <c r="S2431">
        <v>448</v>
      </c>
    </row>
    <row r="2432" spans="1:19">
      <c r="A2432" t="s">
        <v>26</v>
      </c>
      <c r="C2432" t="s">
        <v>20</v>
      </c>
      <c r="D2432" t="s">
        <v>21</v>
      </c>
      <c r="E2432" t="s">
        <v>5</v>
      </c>
      <c r="G2432" t="s">
        <v>22</v>
      </c>
      <c r="H2432">
        <v>2483647</v>
      </c>
      <c r="I2432">
        <v>2484747</v>
      </c>
      <c r="J2432" t="s">
        <v>73</v>
      </c>
      <c r="K2432" t="s">
        <v>8399</v>
      </c>
      <c r="L2432" t="s">
        <v>8399</v>
      </c>
      <c r="N2432" t="s">
        <v>8400</v>
      </c>
      <c r="Q2432" t="s">
        <v>8397</v>
      </c>
      <c r="R2432">
        <v>1101</v>
      </c>
      <c r="S2432">
        <v>366</v>
      </c>
    </row>
    <row r="2433" spans="1:19">
      <c r="A2433" t="s">
        <v>26</v>
      </c>
      <c r="C2433" t="s">
        <v>20</v>
      </c>
      <c r="D2433" t="s">
        <v>21</v>
      </c>
      <c r="E2433" t="s">
        <v>5</v>
      </c>
      <c r="G2433" t="s">
        <v>22</v>
      </c>
      <c r="H2433">
        <v>2485170</v>
      </c>
      <c r="I2433">
        <v>2486840</v>
      </c>
      <c r="J2433" t="s">
        <v>23</v>
      </c>
      <c r="K2433" t="s">
        <v>8403</v>
      </c>
      <c r="L2433" t="s">
        <v>8403</v>
      </c>
      <c r="N2433" t="s">
        <v>7469</v>
      </c>
      <c r="Q2433" t="s">
        <v>8401</v>
      </c>
      <c r="R2433">
        <v>1671</v>
      </c>
      <c r="S2433">
        <v>556</v>
      </c>
    </row>
    <row r="2434" spans="1:19">
      <c r="A2434" t="s">
        <v>26</v>
      </c>
      <c r="C2434" t="s">
        <v>20</v>
      </c>
      <c r="D2434" t="s">
        <v>21</v>
      </c>
      <c r="E2434" t="s">
        <v>5</v>
      </c>
      <c r="G2434" t="s">
        <v>22</v>
      </c>
      <c r="H2434">
        <v>2486858</v>
      </c>
      <c r="I2434">
        <v>2487652</v>
      </c>
      <c r="J2434" t="s">
        <v>23</v>
      </c>
      <c r="K2434" t="s">
        <v>8406</v>
      </c>
      <c r="L2434" t="s">
        <v>8406</v>
      </c>
      <c r="N2434" t="s">
        <v>36</v>
      </c>
      <c r="Q2434" t="s">
        <v>8404</v>
      </c>
      <c r="R2434">
        <v>795</v>
      </c>
      <c r="S2434">
        <v>264</v>
      </c>
    </row>
    <row r="2435" spans="1:19">
      <c r="A2435" t="s">
        <v>26</v>
      </c>
      <c r="C2435" t="s">
        <v>20</v>
      </c>
      <c r="D2435" t="s">
        <v>21</v>
      </c>
      <c r="E2435" t="s">
        <v>5</v>
      </c>
      <c r="G2435" t="s">
        <v>22</v>
      </c>
      <c r="H2435">
        <v>2487829</v>
      </c>
      <c r="I2435">
        <v>2488002</v>
      </c>
      <c r="J2435" t="s">
        <v>23</v>
      </c>
      <c r="K2435" t="s">
        <v>8409</v>
      </c>
      <c r="L2435" t="s">
        <v>8409</v>
      </c>
      <c r="N2435" t="s">
        <v>8410</v>
      </c>
      <c r="Q2435" t="s">
        <v>8407</v>
      </c>
      <c r="R2435">
        <v>174</v>
      </c>
      <c r="S2435">
        <v>57</v>
      </c>
    </row>
    <row r="2436" spans="1:19">
      <c r="A2436" t="s">
        <v>26</v>
      </c>
      <c r="C2436" t="s">
        <v>20</v>
      </c>
      <c r="D2436" t="s">
        <v>21</v>
      </c>
      <c r="E2436" t="s">
        <v>5</v>
      </c>
      <c r="G2436" t="s">
        <v>22</v>
      </c>
      <c r="H2436">
        <v>2488030</v>
      </c>
      <c r="I2436">
        <v>2488371</v>
      </c>
      <c r="J2436" t="s">
        <v>23</v>
      </c>
      <c r="K2436" t="s">
        <v>8413</v>
      </c>
      <c r="L2436" t="s">
        <v>8413</v>
      </c>
      <c r="N2436" t="s">
        <v>386</v>
      </c>
      <c r="Q2436" t="s">
        <v>8411</v>
      </c>
      <c r="R2436">
        <v>342</v>
      </c>
      <c r="S2436">
        <v>113</v>
      </c>
    </row>
    <row r="2437" spans="1:19">
      <c r="A2437" t="s">
        <v>26</v>
      </c>
      <c r="C2437" t="s">
        <v>20</v>
      </c>
      <c r="D2437" t="s">
        <v>21</v>
      </c>
      <c r="E2437" t="s">
        <v>5</v>
      </c>
      <c r="G2437" t="s">
        <v>22</v>
      </c>
      <c r="H2437">
        <v>2488419</v>
      </c>
      <c r="I2437">
        <v>2489204</v>
      </c>
      <c r="J2437" t="s">
        <v>73</v>
      </c>
      <c r="K2437" t="s">
        <v>8416</v>
      </c>
      <c r="L2437" t="s">
        <v>8416</v>
      </c>
      <c r="N2437" t="s">
        <v>2053</v>
      </c>
      <c r="Q2437" t="s">
        <v>8414</v>
      </c>
      <c r="R2437">
        <v>786</v>
      </c>
      <c r="S2437">
        <v>261</v>
      </c>
    </row>
    <row r="2438" spans="1:19">
      <c r="A2438" t="s">
        <v>26</v>
      </c>
      <c r="C2438" t="s">
        <v>20</v>
      </c>
      <c r="D2438" t="s">
        <v>21</v>
      </c>
      <c r="E2438" t="s">
        <v>5</v>
      </c>
      <c r="G2438" t="s">
        <v>22</v>
      </c>
      <c r="H2438">
        <v>2489268</v>
      </c>
      <c r="I2438">
        <v>2489852</v>
      </c>
      <c r="J2438" t="s">
        <v>73</v>
      </c>
      <c r="K2438" t="s">
        <v>8419</v>
      </c>
      <c r="L2438" t="s">
        <v>8419</v>
      </c>
      <c r="N2438" t="s">
        <v>8420</v>
      </c>
      <c r="Q2438" t="s">
        <v>8417</v>
      </c>
      <c r="R2438">
        <v>585</v>
      </c>
      <c r="S2438">
        <v>194</v>
      </c>
    </row>
    <row r="2439" spans="1:19">
      <c r="A2439" t="s">
        <v>26</v>
      </c>
      <c r="C2439" t="s">
        <v>20</v>
      </c>
      <c r="D2439" t="s">
        <v>21</v>
      </c>
      <c r="E2439" t="s">
        <v>5</v>
      </c>
      <c r="G2439" t="s">
        <v>22</v>
      </c>
      <c r="H2439">
        <v>2489824</v>
      </c>
      <c r="I2439">
        <v>2490495</v>
      </c>
      <c r="J2439" t="s">
        <v>73</v>
      </c>
      <c r="K2439" t="s">
        <v>8423</v>
      </c>
      <c r="L2439" t="s">
        <v>8423</v>
      </c>
      <c r="N2439" t="s">
        <v>8424</v>
      </c>
      <c r="Q2439" t="s">
        <v>8421</v>
      </c>
      <c r="R2439">
        <v>672</v>
      </c>
      <c r="S2439">
        <v>223</v>
      </c>
    </row>
    <row r="2440" spans="1:19">
      <c r="A2440" t="s">
        <v>26</v>
      </c>
      <c r="C2440" t="s">
        <v>20</v>
      </c>
      <c r="D2440" t="s">
        <v>21</v>
      </c>
      <c r="E2440" t="s">
        <v>5</v>
      </c>
      <c r="G2440" t="s">
        <v>22</v>
      </c>
      <c r="H2440">
        <v>2490754</v>
      </c>
      <c r="I2440">
        <v>2491083</v>
      </c>
      <c r="J2440" t="s">
        <v>23</v>
      </c>
      <c r="K2440" t="s">
        <v>8427</v>
      </c>
      <c r="L2440" t="s">
        <v>8427</v>
      </c>
      <c r="N2440" t="s">
        <v>36</v>
      </c>
      <c r="Q2440" t="s">
        <v>8425</v>
      </c>
      <c r="R2440">
        <v>330</v>
      </c>
      <c r="S2440">
        <v>109</v>
      </c>
    </row>
    <row r="2441" spans="1:19">
      <c r="A2441" t="s">
        <v>26</v>
      </c>
      <c r="C2441" t="s">
        <v>20</v>
      </c>
      <c r="D2441" t="s">
        <v>21</v>
      </c>
      <c r="E2441" t="s">
        <v>5</v>
      </c>
      <c r="G2441" t="s">
        <v>22</v>
      </c>
      <c r="H2441">
        <v>2491123</v>
      </c>
      <c r="I2441">
        <v>2491302</v>
      </c>
      <c r="J2441" t="s">
        <v>73</v>
      </c>
      <c r="K2441" t="s">
        <v>8430</v>
      </c>
      <c r="L2441" t="s">
        <v>8430</v>
      </c>
      <c r="N2441" t="s">
        <v>8431</v>
      </c>
      <c r="Q2441" t="s">
        <v>8428</v>
      </c>
      <c r="R2441">
        <v>180</v>
      </c>
      <c r="S2441">
        <v>59</v>
      </c>
    </row>
    <row r="2442" spans="1:19">
      <c r="A2442" t="s">
        <v>26</v>
      </c>
      <c r="C2442" t="s">
        <v>20</v>
      </c>
      <c r="D2442" t="s">
        <v>21</v>
      </c>
      <c r="E2442" t="s">
        <v>5</v>
      </c>
      <c r="G2442" t="s">
        <v>22</v>
      </c>
      <c r="H2442">
        <v>2491359</v>
      </c>
      <c r="I2442">
        <v>2491736</v>
      </c>
      <c r="J2442" t="s">
        <v>73</v>
      </c>
      <c r="K2442" t="s">
        <v>8434</v>
      </c>
      <c r="L2442" t="s">
        <v>8434</v>
      </c>
      <c r="N2442" t="s">
        <v>3958</v>
      </c>
      <c r="Q2442" t="s">
        <v>8432</v>
      </c>
      <c r="R2442">
        <v>378</v>
      </c>
      <c r="S2442">
        <v>125</v>
      </c>
    </row>
    <row r="2443" spans="1:19">
      <c r="A2443" t="s">
        <v>26</v>
      </c>
      <c r="C2443" t="s">
        <v>20</v>
      </c>
      <c r="D2443" t="s">
        <v>21</v>
      </c>
      <c r="E2443" t="s">
        <v>5</v>
      </c>
      <c r="G2443" t="s">
        <v>22</v>
      </c>
      <c r="H2443">
        <v>2491737</v>
      </c>
      <c r="I2443">
        <v>2492132</v>
      </c>
      <c r="J2443" t="s">
        <v>73</v>
      </c>
      <c r="K2443" t="s">
        <v>8437</v>
      </c>
      <c r="L2443" t="s">
        <v>8437</v>
      </c>
      <c r="N2443" t="s">
        <v>3958</v>
      </c>
      <c r="Q2443" t="s">
        <v>8435</v>
      </c>
      <c r="R2443">
        <v>396</v>
      </c>
      <c r="S2443">
        <v>131</v>
      </c>
    </row>
    <row r="2444" spans="1:19">
      <c r="A2444" t="s">
        <v>26</v>
      </c>
      <c r="C2444" t="s">
        <v>20</v>
      </c>
      <c r="D2444" t="s">
        <v>21</v>
      </c>
      <c r="E2444" t="s">
        <v>5</v>
      </c>
      <c r="G2444" t="s">
        <v>22</v>
      </c>
      <c r="H2444">
        <v>2492146</v>
      </c>
      <c r="I2444">
        <v>2492460</v>
      </c>
      <c r="J2444" t="s">
        <v>73</v>
      </c>
      <c r="K2444" t="s">
        <v>8440</v>
      </c>
      <c r="L2444" t="s">
        <v>8440</v>
      </c>
      <c r="N2444" t="s">
        <v>8441</v>
      </c>
      <c r="Q2444" t="s">
        <v>8438</v>
      </c>
      <c r="R2444">
        <v>315</v>
      </c>
      <c r="S2444">
        <v>104</v>
      </c>
    </row>
    <row r="2445" spans="1:19">
      <c r="A2445" t="s">
        <v>26</v>
      </c>
      <c r="C2445" t="s">
        <v>20</v>
      </c>
      <c r="D2445" t="s">
        <v>21</v>
      </c>
      <c r="E2445" t="s">
        <v>5</v>
      </c>
      <c r="G2445" t="s">
        <v>22</v>
      </c>
      <c r="H2445">
        <v>2492444</v>
      </c>
      <c r="I2445">
        <v>2492881</v>
      </c>
      <c r="J2445" t="s">
        <v>73</v>
      </c>
      <c r="K2445" t="s">
        <v>8444</v>
      </c>
      <c r="L2445" t="s">
        <v>8444</v>
      </c>
      <c r="N2445" t="s">
        <v>3958</v>
      </c>
      <c r="Q2445" t="s">
        <v>8442</v>
      </c>
      <c r="R2445">
        <v>438</v>
      </c>
      <c r="S2445">
        <v>145</v>
      </c>
    </row>
    <row r="2446" spans="1:19">
      <c r="A2446" t="s">
        <v>26</v>
      </c>
      <c r="C2446" t="s">
        <v>20</v>
      </c>
      <c r="D2446" t="s">
        <v>21</v>
      </c>
      <c r="E2446" t="s">
        <v>5</v>
      </c>
      <c r="G2446" t="s">
        <v>22</v>
      </c>
      <c r="H2446">
        <v>2492871</v>
      </c>
      <c r="I2446">
        <v>2493170</v>
      </c>
      <c r="J2446" t="s">
        <v>73</v>
      </c>
      <c r="K2446" t="s">
        <v>8447</v>
      </c>
      <c r="L2446" t="s">
        <v>8447</v>
      </c>
      <c r="N2446" t="s">
        <v>3958</v>
      </c>
      <c r="Q2446" t="s">
        <v>8445</v>
      </c>
      <c r="R2446">
        <v>300</v>
      </c>
      <c r="S2446">
        <v>99</v>
      </c>
    </row>
    <row r="2447" spans="1:19">
      <c r="A2447" t="s">
        <v>26</v>
      </c>
      <c r="C2447" t="s">
        <v>20</v>
      </c>
      <c r="D2447" t="s">
        <v>21</v>
      </c>
      <c r="E2447" t="s">
        <v>5</v>
      </c>
      <c r="G2447" t="s">
        <v>22</v>
      </c>
      <c r="H2447">
        <v>2493184</v>
      </c>
      <c r="I2447">
        <v>2494221</v>
      </c>
      <c r="J2447" t="s">
        <v>73</v>
      </c>
      <c r="K2447" t="s">
        <v>8450</v>
      </c>
      <c r="L2447" t="s">
        <v>8450</v>
      </c>
      <c r="N2447" t="s">
        <v>3958</v>
      </c>
      <c r="Q2447" t="s">
        <v>8448</v>
      </c>
      <c r="R2447">
        <v>1038</v>
      </c>
      <c r="S2447">
        <v>345</v>
      </c>
    </row>
    <row r="2448" spans="1:19">
      <c r="A2448" t="s">
        <v>26</v>
      </c>
      <c r="C2448" t="s">
        <v>20</v>
      </c>
      <c r="D2448" t="s">
        <v>21</v>
      </c>
      <c r="E2448" t="s">
        <v>5</v>
      </c>
      <c r="G2448" t="s">
        <v>22</v>
      </c>
      <c r="H2448">
        <v>2494208</v>
      </c>
      <c r="I2448">
        <v>2495278</v>
      </c>
      <c r="J2448" t="s">
        <v>73</v>
      </c>
      <c r="K2448" t="s">
        <v>8453</v>
      </c>
      <c r="L2448" t="s">
        <v>8453</v>
      </c>
      <c r="N2448" t="s">
        <v>3958</v>
      </c>
      <c r="Q2448" t="s">
        <v>8451</v>
      </c>
      <c r="R2448">
        <v>1071</v>
      </c>
      <c r="S2448">
        <v>356</v>
      </c>
    </row>
    <row r="2449" spans="1:20">
      <c r="A2449" t="s">
        <v>26</v>
      </c>
      <c r="C2449" t="s">
        <v>20</v>
      </c>
      <c r="D2449" t="s">
        <v>21</v>
      </c>
      <c r="E2449" t="s">
        <v>5</v>
      </c>
      <c r="G2449" t="s">
        <v>22</v>
      </c>
      <c r="H2449">
        <v>2495470</v>
      </c>
      <c r="I2449">
        <v>2496420</v>
      </c>
      <c r="J2449" t="s">
        <v>73</v>
      </c>
      <c r="K2449" t="s">
        <v>8456</v>
      </c>
      <c r="L2449" t="s">
        <v>8456</v>
      </c>
      <c r="N2449" t="s">
        <v>4629</v>
      </c>
      <c r="Q2449" t="s">
        <v>8454</v>
      </c>
      <c r="R2449">
        <v>951</v>
      </c>
      <c r="S2449">
        <v>316</v>
      </c>
    </row>
    <row r="2450" spans="1:20">
      <c r="A2450" t="s">
        <v>26</v>
      </c>
      <c r="C2450" t="s">
        <v>20</v>
      </c>
      <c r="D2450" t="s">
        <v>21</v>
      </c>
      <c r="E2450" t="s">
        <v>5</v>
      </c>
      <c r="G2450" t="s">
        <v>22</v>
      </c>
      <c r="H2450">
        <v>2496566</v>
      </c>
      <c r="I2450">
        <v>2497867</v>
      </c>
      <c r="J2450" t="s">
        <v>23</v>
      </c>
      <c r="K2450" t="s">
        <v>8459</v>
      </c>
      <c r="L2450" t="s">
        <v>8459</v>
      </c>
      <c r="N2450" t="s">
        <v>288</v>
      </c>
      <c r="Q2450" t="s">
        <v>8457</v>
      </c>
      <c r="R2450">
        <v>1302</v>
      </c>
      <c r="S2450">
        <v>433</v>
      </c>
    </row>
    <row r="2451" spans="1:20">
      <c r="A2451" t="s">
        <v>26</v>
      </c>
      <c r="C2451" t="s">
        <v>20</v>
      </c>
      <c r="D2451" t="s">
        <v>21</v>
      </c>
      <c r="E2451" t="s">
        <v>5</v>
      </c>
      <c r="G2451" t="s">
        <v>22</v>
      </c>
      <c r="H2451">
        <v>2497906</v>
      </c>
      <c r="I2451">
        <v>2498736</v>
      </c>
      <c r="J2451" t="s">
        <v>73</v>
      </c>
      <c r="K2451" t="s">
        <v>8462</v>
      </c>
      <c r="L2451" t="s">
        <v>8462</v>
      </c>
      <c r="N2451" t="s">
        <v>8463</v>
      </c>
      <c r="Q2451" t="s">
        <v>8460</v>
      </c>
      <c r="R2451">
        <v>831</v>
      </c>
      <c r="S2451">
        <v>276</v>
      </c>
    </row>
    <row r="2452" spans="1:20">
      <c r="A2452" t="s">
        <v>57</v>
      </c>
      <c r="C2452" t="s">
        <v>20</v>
      </c>
      <c r="D2452" t="s">
        <v>21</v>
      </c>
      <c r="E2452" t="s">
        <v>5</v>
      </c>
      <c r="G2452" t="s">
        <v>22</v>
      </c>
      <c r="H2452">
        <v>2498808</v>
      </c>
      <c r="I2452">
        <v>2498878</v>
      </c>
      <c r="J2452" t="s">
        <v>23</v>
      </c>
      <c r="N2452" t="s">
        <v>848</v>
      </c>
      <c r="Q2452" t="s">
        <v>8464</v>
      </c>
      <c r="R2452">
        <v>71</v>
      </c>
      <c r="T2452" t="s">
        <v>849</v>
      </c>
    </row>
    <row r="2453" spans="1:20">
      <c r="A2453" t="s">
        <v>26</v>
      </c>
      <c r="C2453" t="s">
        <v>20</v>
      </c>
      <c r="D2453" t="s">
        <v>21</v>
      </c>
      <c r="E2453" t="s">
        <v>5</v>
      </c>
      <c r="G2453" t="s">
        <v>22</v>
      </c>
      <c r="H2453">
        <v>2498942</v>
      </c>
      <c r="I2453">
        <v>2499322</v>
      </c>
      <c r="J2453" t="s">
        <v>73</v>
      </c>
      <c r="K2453" t="s">
        <v>8468</v>
      </c>
      <c r="L2453" t="s">
        <v>8468</v>
      </c>
      <c r="N2453" t="s">
        <v>386</v>
      </c>
      <c r="Q2453" t="s">
        <v>8466</v>
      </c>
      <c r="R2453">
        <v>381</v>
      </c>
      <c r="S2453">
        <v>126</v>
      </c>
    </row>
    <row r="2454" spans="1:20">
      <c r="A2454" t="s">
        <v>26</v>
      </c>
      <c r="C2454" t="s">
        <v>20</v>
      </c>
      <c r="D2454" t="s">
        <v>21</v>
      </c>
      <c r="E2454" t="s">
        <v>5</v>
      </c>
      <c r="G2454" t="s">
        <v>22</v>
      </c>
      <c r="H2454">
        <v>2499559</v>
      </c>
      <c r="I2454">
        <v>2499804</v>
      </c>
      <c r="J2454" t="s">
        <v>23</v>
      </c>
      <c r="K2454" t="s">
        <v>8471</v>
      </c>
      <c r="L2454" t="s">
        <v>8471</v>
      </c>
      <c r="N2454" t="s">
        <v>288</v>
      </c>
      <c r="Q2454" t="s">
        <v>8469</v>
      </c>
      <c r="R2454">
        <v>246</v>
      </c>
      <c r="S2454">
        <v>81</v>
      </c>
    </row>
    <row r="2455" spans="1:20">
      <c r="A2455" t="s">
        <v>26</v>
      </c>
      <c r="C2455" t="s">
        <v>20</v>
      </c>
      <c r="D2455" t="s">
        <v>21</v>
      </c>
      <c r="E2455" t="s">
        <v>5</v>
      </c>
      <c r="G2455" t="s">
        <v>22</v>
      </c>
      <c r="H2455">
        <v>2499845</v>
      </c>
      <c r="I2455">
        <v>2500483</v>
      </c>
      <c r="J2455" t="s">
        <v>73</v>
      </c>
      <c r="K2455" t="s">
        <v>8474</v>
      </c>
      <c r="L2455" t="s">
        <v>8474</v>
      </c>
      <c r="N2455" t="s">
        <v>36</v>
      </c>
      <c r="Q2455" t="s">
        <v>8472</v>
      </c>
      <c r="R2455">
        <v>639</v>
      </c>
      <c r="S2455">
        <v>212</v>
      </c>
    </row>
    <row r="2456" spans="1:20">
      <c r="A2456" t="s">
        <v>26</v>
      </c>
      <c r="C2456" t="s">
        <v>20</v>
      </c>
      <c r="D2456" t="s">
        <v>21</v>
      </c>
      <c r="E2456" t="s">
        <v>5</v>
      </c>
      <c r="G2456" t="s">
        <v>22</v>
      </c>
      <c r="H2456">
        <v>2500638</v>
      </c>
      <c r="I2456">
        <v>2500811</v>
      </c>
      <c r="J2456" t="s">
        <v>23</v>
      </c>
      <c r="K2456" t="s">
        <v>8477</v>
      </c>
      <c r="L2456" t="s">
        <v>8477</v>
      </c>
      <c r="N2456" t="s">
        <v>288</v>
      </c>
      <c r="Q2456" t="s">
        <v>8475</v>
      </c>
      <c r="R2456">
        <v>174</v>
      </c>
      <c r="S2456">
        <v>57</v>
      </c>
    </row>
    <row r="2457" spans="1:20">
      <c r="A2457" t="s">
        <v>26</v>
      </c>
      <c r="C2457" t="s">
        <v>20</v>
      </c>
      <c r="D2457" t="s">
        <v>21</v>
      </c>
      <c r="E2457" t="s">
        <v>5</v>
      </c>
      <c r="G2457" t="s">
        <v>22</v>
      </c>
      <c r="H2457">
        <v>2500844</v>
      </c>
      <c r="I2457">
        <v>2501158</v>
      </c>
      <c r="J2457" t="s">
        <v>73</v>
      </c>
      <c r="K2457" t="s">
        <v>8480</v>
      </c>
      <c r="L2457" t="s">
        <v>8480</v>
      </c>
      <c r="N2457" t="s">
        <v>36</v>
      </c>
      <c r="Q2457" t="s">
        <v>8478</v>
      </c>
      <c r="R2457">
        <v>315</v>
      </c>
      <c r="S2457">
        <v>104</v>
      </c>
    </row>
    <row r="2458" spans="1:20">
      <c r="A2458" t="s">
        <v>26</v>
      </c>
      <c r="C2458" t="s">
        <v>20</v>
      </c>
      <c r="D2458" t="s">
        <v>21</v>
      </c>
      <c r="E2458" t="s">
        <v>5</v>
      </c>
      <c r="G2458" t="s">
        <v>22</v>
      </c>
      <c r="H2458">
        <v>2501164</v>
      </c>
      <c r="I2458">
        <v>2502201</v>
      </c>
      <c r="J2458" t="s">
        <v>73</v>
      </c>
      <c r="K2458" t="s">
        <v>8483</v>
      </c>
      <c r="L2458" t="s">
        <v>8483</v>
      </c>
      <c r="N2458" t="s">
        <v>36</v>
      </c>
      <c r="Q2458" t="s">
        <v>8481</v>
      </c>
      <c r="R2458">
        <v>1038</v>
      </c>
      <c r="S2458">
        <v>345</v>
      </c>
    </row>
    <row r="2459" spans="1:20">
      <c r="A2459" t="s">
        <v>26</v>
      </c>
      <c r="C2459" t="s">
        <v>20</v>
      </c>
      <c r="D2459" t="s">
        <v>21</v>
      </c>
      <c r="E2459" t="s">
        <v>5</v>
      </c>
      <c r="G2459" t="s">
        <v>22</v>
      </c>
      <c r="H2459">
        <v>2502274</v>
      </c>
      <c r="I2459">
        <v>2503401</v>
      </c>
      <c r="J2459" t="s">
        <v>73</v>
      </c>
      <c r="K2459" t="s">
        <v>8486</v>
      </c>
      <c r="L2459" t="s">
        <v>8486</v>
      </c>
      <c r="N2459" t="s">
        <v>36</v>
      </c>
      <c r="Q2459" t="s">
        <v>8484</v>
      </c>
      <c r="R2459">
        <v>1128</v>
      </c>
      <c r="S2459">
        <v>375</v>
      </c>
    </row>
    <row r="2460" spans="1:20">
      <c r="A2460" t="s">
        <v>26</v>
      </c>
      <c r="C2460" t="s">
        <v>20</v>
      </c>
      <c r="D2460" t="s">
        <v>21</v>
      </c>
      <c r="E2460" t="s">
        <v>5</v>
      </c>
      <c r="G2460" t="s">
        <v>22</v>
      </c>
      <c r="H2460">
        <v>2503484</v>
      </c>
      <c r="I2460">
        <v>2504446</v>
      </c>
      <c r="J2460" t="s">
        <v>73</v>
      </c>
      <c r="K2460" t="s">
        <v>8489</v>
      </c>
      <c r="L2460" t="s">
        <v>8489</v>
      </c>
      <c r="N2460" t="s">
        <v>8490</v>
      </c>
      <c r="Q2460" t="s">
        <v>8487</v>
      </c>
      <c r="R2460">
        <v>963</v>
      </c>
      <c r="S2460">
        <v>320</v>
      </c>
    </row>
    <row r="2461" spans="1:20">
      <c r="A2461" t="s">
        <v>26</v>
      </c>
      <c r="C2461" t="s">
        <v>20</v>
      </c>
      <c r="D2461" t="s">
        <v>21</v>
      </c>
      <c r="E2461" t="s">
        <v>5</v>
      </c>
      <c r="G2461" t="s">
        <v>22</v>
      </c>
      <c r="H2461">
        <v>2504482</v>
      </c>
      <c r="I2461">
        <v>2504691</v>
      </c>
      <c r="J2461" t="s">
        <v>73</v>
      </c>
      <c r="K2461" t="s">
        <v>8493</v>
      </c>
      <c r="L2461" t="s">
        <v>8493</v>
      </c>
      <c r="N2461" t="s">
        <v>36</v>
      </c>
      <c r="Q2461" t="s">
        <v>8491</v>
      </c>
      <c r="R2461">
        <v>210</v>
      </c>
      <c r="S2461">
        <v>69</v>
      </c>
    </row>
    <row r="2462" spans="1:20">
      <c r="A2462" t="s">
        <v>26</v>
      </c>
      <c r="C2462" t="s">
        <v>20</v>
      </c>
      <c r="D2462" t="s">
        <v>21</v>
      </c>
      <c r="E2462" t="s">
        <v>5</v>
      </c>
      <c r="G2462" t="s">
        <v>22</v>
      </c>
      <c r="H2462">
        <v>2504889</v>
      </c>
      <c r="I2462">
        <v>2506253</v>
      </c>
      <c r="J2462" t="s">
        <v>23</v>
      </c>
      <c r="K2462" t="s">
        <v>8496</v>
      </c>
      <c r="L2462" t="s">
        <v>8496</v>
      </c>
      <c r="N2462" t="s">
        <v>7980</v>
      </c>
      <c r="Q2462" t="s">
        <v>8494</v>
      </c>
      <c r="R2462">
        <v>1365</v>
      </c>
      <c r="S2462">
        <v>454</v>
      </c>
    </row>
    <row r="2463" spans="1:20">
      <c r="A2463" t="s">
        <v>26</v>
      </c>
      <c r="C2463" t="s">
        <v>20</v>
      </c>
      <c r="D2463" t="s">
        <v>21</v>
      </c>
      <c r="E2463" t="s">
        <v>5</v>
      </c>
      <c r="G2463" t="s">
        <v>22</v>
      </c>
      <c r="H2463">
        <v>2506574</v>
      </c>
      <c r="I2463">
        <v>2507128</v>
      </c>
      <c r="J2463" t="s">
        <v>73</v>
      </c>
      <c r="K2463" t="s">
        <v>8499</v>
      </c>
      <c r="L2463" t="s">
        <v>8499</v>
      </c>
      <c r="N2463" t="s">
        <v>8500</v>
      </c>
      <c r="Q2463" t="s">
        <v>8497</v>
      </c>
      <c r="R2463">
        <v>555</v>
      </c>
      <c r="S2463">
        <v>184</v>
      </c>
    </row>
    <row r="2464" spans="1:20">
      <c r="A2464" t="s">
        <v>26</v>
      </c>
      <c r="C2464" t="s">
        <v>20</v>
      </c>
      <c r="D2464" t="s">
        <v>21</v>
      </c>
      <c r="E2464" t="s">
        <v>5</v>
      </c>
      <c r="G2464" t="s">
        <v>22</v>
      </c>
      <c r="H2464">
        <v>2507207</v>
      </c>
      <c r="I2464">
        <v>2507356</v>
      </c>
      <c r="J2464" t="s">
        <v>73</v>
      </c>
      <c r="K2464" t="s">
        <v>8502</v>
      </c>
      <c r="L2464" t="s">
        <v>8502</v>
      </c>
      <c r="N2464" t="s">
        <v>508</v>
      </c>
      <c r="Q2464" t="s">
        <v>8501</v>
      </c>
      <c r="R2464">
        <v>150</v>
      </c>
      <c r="S2464">
        <v>49</v>
      </c>
    </row>
    <row r="2465" spans="1:19">
      <c r="A2465" t="s">
        <v>26</v>
      </c>
      <c r="C2465" t="s">
        <v>20</v>
      </c>
      <c r="D2465" t="s">
        <v>21</v>
      </c>
      <c r="E2465" t="s">
        <v>5</v>
      </c>
      <c r="G2465" t="s">
        <v>22</v>
      </c>
      <c r="H2465">
        <v>2507704</v>
      </c>
      <c r="I2465">
        <v>2508057</v>
      </c>
      <c r="J2465" t="s">
        <v>23</v>
      </c>
      <c r="K2465" t="s">
        <v>8505</v>
      </c>
      <c r="L2465" t="s">
        <v>8505</v>
      </c>
      <c r="N2465" t="s">
        <v>36</v>
      </c>
      <c r="Q2465" t="s">
        <v>8503</v>
      </c>
      <c r="R2465">
        <v>354</v>
      </c>
      <c r="S2465">
        <v>117</v>
      </c>
    </row>
    <row r="2466" spans="1:19">
      <c r="A2466" t="s">
        <v>26</v>
      </c>
      <c r="C2466" t="s">
        <v>20</v>
      </c>
      <c r="D2466" t="s">
        <v>21</v>
      </c>
      <c r="E2466" t="s">
        <v>5</v>
      </c>
      <c r="G2466" t="s">
        <v>22</v>
      </c>
      <c r="H2466">
        <v>2508054</v>
      </c>
      <c r="I2466">
        <v>2508518</v>
      </c>
      <c r="J2466" t="s">
        <v>23</v>
      </c>
      <c r="K2466" t="s">
        <v>8508</v>
      </c>
      <c r="L2466" t="s">
        <v>8508</v>
      </c>
      <c r="N2466" t="s">
        <v>36</v>
      </c>
      <c r="Q2466" t="s">
        <v>8506</v>
      </c>
      <c r="R2466">
        <v>465</v>
      </c>
      <c r="S2466">
        <v>154</v>
      </c>
    </row>
    <row r="2467" spans="1:19">
      <c r="A2467" t="s">
        <v>26</v>
      </c>
      <c r="C2467" t="s">
        <v>20</v>
      </c>
      <c r="D2467" t="s">
        <v>21</v>
      </c>
      <c r="E2467" t="s">
        <v>5</v>
      </c>
      <c r="G2467" t="s">
        <v>22</v>
      </c>
      <c r="H2467">
        <v>2508617</v>
      </c>
      <c r="I2467">
        <v>2509399</v>
      </c>
      <c r="J2467" t="s">
        <v>73</v>
      </c>
      <c r="K2467" t="s">
        <v>8511</v>
      </c>
      <c r="L2467" t="s">
        <v>8511</v>
      </c>
      <c r="N2467" t="s">
        <v>4299</v>
      </c>
      <c r="Q2467" t="s">
        <v>8509</v>
      </c>
      <c r="R2467">
        <v>783</v>
      </c>
      <c r="S2467">
        <v>260</v>
      </c>
    </row>
    <row r="2468" spans="1:19">
      <c r="A2468" t="s">
        <v>26</v>
      </c>
      <c r="C2468" t="s">
        <v>20</v>
      </c>
      <c r="D2468" t="s">
        <v>21</v>
      </c>
      <c r="E2468" t="s">
        <v>5</v>
      </c>
      <c r="G2468" t="s">
        <v>22</v>
      </c>
      <c r="H2468">
        <v>2509411</v>
      </c>
      <c r="I2468">
        <v>2510217</v>
      </c>
      <c r="J2468" t="s">
        <v>73</v>
      </c>
      <c r="K2468" t="s">
        <v>8514</v>
      </c>
      <c r="L2468" t="s">
        <v>8514</v>
      </c>
      <c r="N2468" t="s">
        <v>4299</v>
      </c>
      <c r="Q2468" t="s">
        <v>8512</v>
      </c>
      <c r="R2468">
        <v>807</v>
      </c>
      <c r="S2468">
        <v>268</v>
      </c>
    </row>
    <row r="2469" spans="1:19">
      <c r="A2469" t="s">
        <v>26</v>
      </c>
      <c r="C2469" t="s">
        <v>20</v>
      </c>
      <c r="D2469" t="s">
        <v>21</v>
      </c>
      <c r="E2469" t="s">
        <v>5</v>
      </c>
      <c r="G2469" t="s">
        <v>22</v>
      </c>
      <c r="H2469">
        <v>2510236</v>
      </c>
      <c r="I2469">
        <v>2511120</v>
      </c>
      <c r="J2469" t="s">
        <v>73</v>
      </c>
      <c r="K2469" t="s">
        <v>8517</v>
      </c>
      <c r="L2469" t="s">
        <v>8517</v>
      </c>
      <c r="N2469" t="s">
        <v>8518</v>
      </c>
      <c r="Q2469" t="s">
        <v>8515</v>
      </c>
      <c r="R2469">
        <v>885</v>
      </c>
      <c r="S2469">
        <v>294</v>
      </c>
    </row>
    <row r="2470" spans="1:19">
      <c r="A2470" t="s">
        <v>26</v>
      </c>
      <c r="C2470" t="s">
        <v>20</v>
      </c>
      <c r="D2470" t="s">
        <v>21</v>
      </c>
      <c r="E2470" t="s">
        <v>5</v>
      </c>
      <c r="G2470" t="s">
        <v>22</v>
      </c>
      <c r="H2470">
        <v>2511120</v>
      </c>
      <c r="I2470">
        <v>2512049</v>
      </c>
      <c r="J2470" t="s">
        <v>73</v>
      </c>
      <c r="K2470" t="s">
        <v>8521</v>
      </c>
      <c r="L2470" t="s">
        <v>8521</v>
      </c>
      <c r="N2470" t="s">
        <v>8522</v>
      </c>
      <c r="Q2470" t="s">
        <v>8519</v>
      </c>
      <c r="R2470">
        <v>930</v>
      </c>
      <c r="S2470">
        <v>309</v>
      </c>
    </row>
    <row r="2471" spans="1:19">
      <c r="A2471" t="s">
        <v>26</v>
      </c>
      <c r="C2471" t="s">
        <v>20</v>
      </c>
      <c r="D2471" t="s">
        <v>21</v>
      </c>
      <c r="E2471" t="s">
        <v>5</v>
      </c>
      <c r="G2471" t="s">
        <v>22</v>
      </c>
      <c r="H2471">
        <v>2512098</v>
      </c>
      <c r="I2471">
        <v>2513000</v>
      </c>
      <c r="J2471" t="s">
        <v>73</v>
      </c>
      <c r="K2471" t="s">
        <v>8525</v>
      </c>
      <c r="L2471" t="s">
        <v>8525</v>
      </c>
      <c r="N2471" t="s">
        <v>8526</v>
      </c>
      <c r="Q2471" t="s">
        <v>8523</v>
      </c>
      <c r="R2471">
        <v>903</v>
      </c>
      <c r="S2471">
        <v>300</v>
      </c>
    </row>
    <row r="2472" spans="1:19">
      <c r="A2472" t="s">
        <v>26</v>
      </c>
      <c r="C2472" t="s">
        <v>20</v>
      </c>
      <c r="D2472" t="s">
        <v>21</v>
      </c>
      <c r="E2472" t="s">
        <v>5</v>
      </c>
      <c r="G2472" t="s">
        <v>22</v>
      </c>
      <c r="H2472">
        <v>2513156</v>
      </c>
      <c r="I2472">
        <v>2515303</v>
      </c>
      <c r="J2472" t="s">
        <v>73</v>
      </c>
      <c r="K2472" t="s">
        <v>8529</v>
      </c>
      <c r="L2472" t="s">
        <v>8529</v>
      </c>
      <c r="N2472" t="s">
        <v>36</v>
      </c>
      <c r="Q2472" t="s">
        <v>8527</v>
      </c>
      <c r="R2472">
        <v>2148</v>
      </c>
      <c r="S2472">
        <v>715</v>
      </c>
    </row>
    <row r="2473" spans="1:19">
      <c r="A2473" t="s">
        <v>26</v>
      </c>
      <c r="C2473" t="s">
        <v>20</v>
      </c>
      <c r="D2473" t="s">
        <v>21</v>
      </c>
      <c r="E2473" t="s">
        <v>5</v>
      </c>
      <c r="G2473" t="s">
        <v>22</v>
      </c>
      <c r="H2473">
        <v>2515405</v>
      </c>
      <c r="I2473">
        <v>2516694</v>
      </c>
      <c r="J2473" t="s">
        <v>73</v>
      </c>
      <c r="K2473" t="s">
        <v>8532</v>
      </c>
      <c r="L2473" t="s">
        <v>8532</v>
      </c>
      <c r="N2473" t="s">
        <v>772</v>
      </c>
      <c r="Q2473" t="s">
        <v>8530</v>
      </c>
      <c r="R2473">
        <v>1290</v>
      </c>
      <c r="S2473">
        <v>429</v>
      </c>
    </row>
    <row r="2474" spans="1:19">
      <c r="A2474" t="s">
        <v>26</v>
      </c>
      <c r="C2474" t="s">
        <v>20</v>
      </c>
      <c r="D2474" t="s">
        <v>21</v>
      </c>
      <c r="E2474" t="s">
        <v>5</v>
      </c>
      <c r="G2474" t="s">
        <v>22</v>
      </c>
      <c r="H2474">
        <v>2516812</v>
      </c>
      <c r="I2474">
        <v>2517417</v>
      </c>
      <c r="J2474" t="s">
        <v>73</v>
      </c>
      <c r="K2474" t="s">
        <v>8535</v>
      </c>
      <c r="L2474" t="s">
        <v>8535</v>
      </c>
      <c r="N2474" t="s">
        <v>6716</v>
      </c>
      <c r="Q2474" t="s">
        <v>8533</v>
      </c>
      <c r="R2474">
        <v>606</v>
      </c>
      <c r="S2474">
        <v>201</v>
      </c>
    </row>
    <row r="2475" spans="1:19">
      <c r="A2475" t="s">
        <v>26</v>
      </c>
      <c r="C2475" t="s">
        <v>20</v>
      </c>
      <c r="D2475" t="s">
        <v>21</v>
      </c>
      <c r="E2475" t="s">
        <v>5</v>
      </c>
      <c r="G2475" t="s">
        <v>22</v>
      </c>
      <c r="H2475">
        <v>2517584</v>
      </c>
      <c r="I2475">
        <v>2518066</v>
      </c>
      <c r="J2475" t="s">
        <v>73</v>
      </c>
      <c r="K2475" t="s">
        <v>8538</v>
      </c>
      <c r="L2475" t="s">
        <v>8538</v>
      </c>
      <c r="N2475" t="s">
        <v>36</v>
      </c>
      <c r="Q2475" t="s">
        <v>8536</v>
      </c>
      <c r="R2475">
        <v>483</v>
      </c>
      <c r="S2475">
        <v>160</v>
      </c>
    </row>
    <row r="2476" spans="1:19">
      <c r="A2476" t="s">
        <v>26</v>
      </c>
      <c r="C2476" t="s">
        <v>20</v>
      </c>
      <c r="D2476" t="s">
        <v>21</v>
      </c>
      <c r="E2476" t="s">
        <v>5</v>
      </c>
      <c r="G2476" t="s">
        <v>22</v>
      </c>
      <c r="H2476">
        <v>2518224</v>
      </c>
      <c r="I2476">
        <v>2518988</v>
      </c>
      <c r="J2476" t="s">
        <v>23</v>
      </c>
      <c r="K2476" t="s">
        <v>8541</v>
      </c>
      <c r="L2476" t="s">
        <v>8541</v>
      </c>
      <c r="N2476" t="s">
        <v>36</v>
      </c>
      <c r="Q2476" t="s">
        <v>8539</v>
      </c>
      <c r="R2476">
        <v>765</v>
      </c>
      <c r="S2476">
        <v>254</v>
      </c>
    </row>
    <row r="2477" spans="1:19">
      <c r="A2477" t="s">
        <v>26</v>
      </c>
      <c r="C2477" t="s">
        <v>20</v>
      </c>
      <c r="D2477" t="s">
        <v>21</v>
      </c>
      <c r="E2477" t="s">
        <v>5</v>
      </c>
      <c r="G2477" t="s">
        <v>22</v>
      </c>
      <c r="H2477">
        <v>2519080</v>
      </c>
      <c r="I2477">
        <v>2519382</v>
      </c>
      <c r="J2477" t="s">
        <v>23</v>
      </c>
      <c r="K2477" t="s">
        <v>8544</v>
      </c>
      <c r="L2477" t="s">
        <v>8544</v>
      </c>
      <c r="N2477" t="s">
        <v>36</v>
      </c>
      <c r="Q2477" t="s">
        <v>8542</v>
      </c>
      <c r="R2477">
        <v>303</v>
      </c>
      <c r="S2477">
        <v>100</v>
      </c>
    </row>
    <row r="2478" spans="1:19">
      <c r="A2478" t="s">
        <v>26</v>
      </c>
      <c r="C2478" t="s">
        <v>20</v>
      </c>
      <c r="D2478" t="s">
        <v>21</v>
      </c>
      <c r="E2478" t="s">
        <v>5</v>
      </c>
      <c r="G2478" t="s">
        <v>22</v>
      </c>
      <c r="H2478">
        <v>2519506</v>
      </c>
      <c r="I2478">
        <v>2520633</v>
      </c>
      <c r="J2478" t="s">
        <v>23</v>
      </c>
      <c r="K2478" t="s">
        <v>8547</v>
      </c>
      <c r="L2478" t="s">
        <v>8547</v>
      </c>
      <c r="N2478" t="s">
        <v>8548</v>
      </c>
      <c r="Q2478" t="s">
        <v>8545</v>
      </c>
      <c r="R2478">
        <v>1128</v>
      </c>
      <c r="S2478">
        <v>375</v>
      </c>
    </row>
    <row r="2479" spans="1:19">
      <c r="A2479" t="s">
        <v>26</v>
      </c>
      <c r="C2479" t="s">
        <v>20</v>
      </c>
      <c r="D2479" t="s">
        <v>21</v>
      </c>
      <c r="E2479" t="s">
        <v>5</v>
      </c>
      <c r="G2479" t="s">
        <v>22</v>
      </c>
      <c r="H2479">
        <v>2520668</v>
      </c>
      <c r="I2479">
        <v>2521039</v>
      </c>
      <c r="J2479" t="s">
        <v>73</v>
      </c>
      <c r="K2479" t="s">
        <v>8551</v>
      </c>
      <c r="L2479" t="s">
        <v>8551</v>
      </c>
      <c r="N2479" t="s">
        <v>36</v>
      </c>
      <c r="Q2479" t="s">
        <v>8549</v>
      </c>
      <c r="R2479">
        <v>372</v>
      </c>
      <c r="S2479">
        <v>123</v>
      </c>
    </row>
    <row r="2480" spans="1:19">
      <c r="A2480" t="s">
        <v>26</v>
      </c>
      <c r="C2480" t="s">
        <v>20</v>
      </c>
      <c r="D2480" t="s">
        <v>21</v>
      </c>
      <c r="E2480" t="s">
        <v>5</v>
      </c>
      <c r="G2480" t="s">
        <v>22</v>
      </c>
      <c r="H2480">
        <v>2521179</v>
      </c>
      <c r="I2480">
        <v>2521760</v>
      </c>
      <c r="J2480" t="s">
        <v>23</v>
      </c>
      <c r="K2480" t="s">
        <v>8554</v>
      </c>
      <c r="L2480" t="s">
        <v>8554</v>
      </c>
      <c r="N2480" t="s">
        <v>8555</v>
      </c>
      <c r="Q2480" t="s">
        <v>8552</v>
      </c>
      <c r="R2480">
        <v>582</v>
      </c>
      <c r="S2480">
        <v>193</v>
      </c>
    </row>
    <row r="2481" spans="1:19">
      <c r="A2481" t="s">
        <v>26</v>
      </c>
      <c r="C2481" t="s">
        <v>20</v>
      </c>
      <c r="D2481" t="s">
        <v>21</v>
      </c>
      <c r="E2481" t="s">
        <v>5</v>
      </c>
      <c r="G2481" t="s">
        <v>22</v>
      </c>
      <c r="H2481">
        <v>2521792</v>
      </c>
      <c r="I2481">
        <v>2522202</v>
      </c>
      <c r="J2481" t="s">
        <v>73</v>
      </c>
      <c r="K2481" t="s">
        <v>8558</v>
      </c>
      <c r="L2481" t="s">
        <v>8558</v>
      </c>
      <c r="N2481" t="s">
        <v>3078</v>
      </c>
      <c r="Q2481" t="s">
        <v>8556</v>
      </c>
      <c r="R2481">
        <v>411</v>
      </c>
      <c r="S2481">
        <v>136</v>
      </c>
    </row>
    <row r="2482" spans="1:19">
      <c r="A2482" t="s">
        <v>26</v>
      </c>
      <c r="C2482" t="s">
        <v>20</v>
      </c>
      <c r="D2482" t="s">
        <v>21</v>
      </c>
      <c r="E2482" t="s">
        <v>5</v>
      </c>
      <c r="G2482" t="s">
        <v>22</v>
      </c>
      <c r="H2482">
        <v>2522326</v>
      </c>
      <c r="I2482">
        <v>2523207</v>
      </c>
      <c r="J2482" t="s">
        <v>73</v>
      </c>
      <c r="K2482" t="s">
        <v>8561</v>
      </c>
      <c r="L2482" t="s">
        <v>8561</v>
      </c>
      <c r="N2482" t="s">
        <v>288</v>
      </c>
      <c r="Q2482" t="s">
        <v>8559</v>
      </c>
      <c r="R2482">
        <v>882</v>
      </c>
      <c r="S2482">
        <v>293</v>
      </c>
    </row>
    <row r="2483" spans="1:19">
      <c r="A2483" t="s">
        <v>26</v>
      </c>
      <c r="C2483" t="s">
        <v>20</v>
      </c>
      <c r="D2483" t="s">
        <v>21</v>
      </c>
      <c r="E2483" t="s">
        <v>5</v>
      </c>
      <c r="G2483" t="s">
        <v>22</v>
      </c>
      <c r="H2483">
        <v>2523326</v>
      </c>
      <c r="I2483">
        <v>2523580</v>
      </c>
      <c r="J2483" t="s">
        <v>23</v>
      </c>
      <c r="K2483" t="s">
        <v>8564</v>
      </c>
      <c r="L2483" t="s">
        <v>8564</v>
      </c>
      <c r="N2483" t="s">
        <v>36</v>
      </c>
      <c r="Q2483" t="s">
        <v>8562</v>
      </c>
      <c r="R2483">
        <v>255</v>
      </c>
      <c r="S2483">
        <v>84</v>
      </c>
    </row>
    <row r="2484" spans="1:19">
      <c r="A2484" t="s">
        <v>26</v>
      </c>
      <c r="C2484" t="s">
        <v>20</v>
      </c>
      <c r="D2484" t="s">
        <v>21</v>
      </c>
      <c r="E2484" t="s">
        <v>5</v>
      </c>
      <c r="G2484" t="s">
        <v>22</v>
      </c>
      <c r="H2484">
        <v>2523609</v>
      </c>
      <c r="I2484">
        <v>2524502</v>
      </c>
      <c r="J2484" t="s">
        <v>73</v>
      </c>
      <c r="K2484" t="s">
        <v>8567</v>
      </c>
      <c r="L2484" t="s">
        <v>8567</v>
      </c>
      <c r="N2484" t="s">
        <v>8568</v>
      </c>
      <c r="Q2484" t="s">
        <v>8565</v>
      </c>
      <c r="R2484">
        <v>894</v>
      </c>
      <c r="S2484">
        <v>297</v>
      </c>
    </row>
    <row r="2485" spans="1:19">
      <c r="A2485" t="s">
        <v>26</v>
      </c>
      <c r="C2485" t="s">
        <v>20</v>
      </c>
      <c r="D2485" t="s">
        <v>21</v>
      </c>
      <c r="E2485" t="s">
        <v>5</v>
      </c>
      <c r="G2485" t="s">
        <v>22</v>
      </c>
      <c r="H2485">
        <v>2524513</v>
      </c>
      <c r="I2485">
        <v>2525829</v>
      </c>
      <c r="J2485" t="s">
        <v>73</v>
      </c>
      <c r="K2485" t="s">
        <v>8571</v>
      </c>
      <c r="L2485" t="s">
        <v>8571</v>
      </c>
      <c r="N2485" t="s">
        <v>1787</v>
      </c>
      <c r="Q2485" t="s">
        <v>8569</v>
      </c>
      <c r="R2485">
        <v>1317</v>
      </c>
      <c r="S2485">
        <v>438</v>
      </c>
    </row>
    <row r="2486" spans="1:19">
      <c r="A2486" t="s">
        <v>26</v>
      </c>
      <c r="C2486" t="s">
        <v>20</v>
      </c>
      <c r="D2486" t="s">
        <v>21</v>
      </c>
      <c r="E2486" t="s">
        <v>5</v>
      </c>
      <c r="G2486" t="s">
        <v>22</v>
      </c>
      <c r="H2486">
        <v>2525995</v>
      </c>
      <c r="I2486">
        <v>2526690</v>
      </c>
      <c r="J2486" t="s">
        <v>23</v>
      </c>
      <c r="K2486" t="s">
        <v>8574</v>
      </c>
      <c r="L2486" t="s">
        <v>8574</v>
      </c>
      <c r="N2486" t="s">
        <v>36</v>
      </c>
      <c r="Q2486" t="s">
        <v>8572</v>
      </c>
      <c r="R2486">
        <v>696</v>
      </c>
      <c r="S2486">
        <v>231</v>
      </c>
    </row>
    <row r="2487" spans="1:19">
      <c r="A2487" t="s">
        <v>26</v>
      </c>
      <c r="C2487" t="s">
        <v>20</v>
      </c>
      <c r="D2487" t="s">
        <v>21</v>
      </c>
      <c r="E2487" t="s">
        <v>5</v>
      </c>
      <c r="G2487" t="s">
        <v>22</v>
      </c>
      <c r="H2487">
        <v>2526813</v>
      </c>
      <c r="I2487">
        <v>2527757</v>
      </c>
      <c r="J2487" t="s">
        <v>23</v>
      </c>
      <c r="K2487" t="s">
        <v>8577</v>
      </c>
      <c r="L2487" t="s">
        <v>8577</v>
      </c>
      <c r="N2487" t="s">
        <v>8578</v>
      </c>
      <c r="Q2487" t="s">
        <v>8575</v>
      </c>
      <c r="R2487">
        <v>945</v>
      </c>
      <c r="S2487">
        <v>314</v>
      </c>
    </row>
    <row r="2488" spans="1:19">
      <c r="A2488" t="s">
        <v>26</v>
      </c>
      <c r="C2488" t="s">
        <v>20</v>
      </c>
      <c r="D2488" t="s">
        <v>21</v>
      </c>
      <c r="E2488" t="s">
        <v>5</v>
      </c>
      <c r="G2488" t="s">
        <v>22</v>
      </c>
      <c r="H2488">
        <v>2527778</v>
      </c>
      <c r="I2488">
        <v>2528899</v>
      </c>
      <c r="J2488" t="s">
        <v>73</v>
      </c>
      <c r="K2488" t="s">
        <v>8581</v>
      </c>
      <c r="L2488" t="s">
        <v>8581</v>
      </c>
      <c r="N2488" t="s">
        <v>8582</v>
      </c>
      <c r="Q2488" t="s">
        <v>8579</v>
      </c>
      <c r="R2488">
        <v>1122</v>
      </c>
      <c r="S2488">
        <v>373</v>
      </c>
    </row>
    <row r="2489" spans="1:19">
      <c r="A2489" t="s">
        <v>26</v>
      </c>
      <c r="C2489" t="s">
        <v>20</v>
      </c>
      <c r="D2489" t="s">
        <v>21</v>
      </c>
      <c r="E2489" t="s">
        <v>5</v>
      </c>
      <c r="G2489" t="s">
        <v>22</v>
      </c>
      <c r="H2489">
        <v>2528892</v>
      </c>
      <c r="I2489">
        <v>2529647</v>
      </c>
      <c r="J2489" t="s">
        <v>73</v>
      </c>
      <c r="K2489" t="s">
        <v>8585</v>
      </c>
      <c r="L2489" t="s">
        <v>8585</v>
      </c>
      <c r="N2489" t="s">
        <v>717</v>
      </c>
      <c r="Q2489" t="s">
        <v>8583</v>
      </c>
      <c r="R2489">
        <v>756</v>
      </c>
      <c r="S2489">
        <v>251</v>
      </c>
    </row>
    <row r="2490" spans="1:19">
      <c r="A2490" t="s">
        <v>26</v>
      </c>
      <c r="C2490" t="s">
        <v>20</v>
      </c>
      <c r="D2490" t="s">
        <v>21</v>
      </c>
      <c r="E2490" t="s">
        <v>5</v>
      </c>
      <c r="G2490" t="s">
        <v>22</v>
      </c>
      <c r="H2490">
        <v>2529722</v>
      </c>
      <c r="I2490">
        <v>2530084</v>
      </c>
      <c r="J2490" t="s">
        <v>73</v>
      </c>
      <c r="K2490" t="s">
        <v>8588</v>
      </c>
      <c r="L2490" t="s">
        <v>8588</v>
      </c>
      <c r="N2490" t="s">
        <v>8589</v>
      </c>
      <c r="Q2490" t="s">
        <v>8586</v>
      </c>
      <c r="R2490">
        <v>363</v>
      </c>
      <c r="S2490">
        <v>120</v>
      </c>
    </row>
    <row r="2491" spans="1:19">
      <c r="A2491" t="s">
        <v>26</v>
      </c>
      <c r="C2491" t="s">
        <v>20</v>
      </c>
      <c r="D2491" t="s">
        <v>21</v>
      </c>
      <c r="E2491" t="s">
        <v>5</v>
      </c>
      <c r="G2491" t="s">
        <v>22</v>
      </c>
      <c r="H2491">
        <v>2530435</v>
      </c>
      <c r="I2491">
        <v>2531556</v>
      </c>
      <c r="J2491" t="s">
        <v>73</v>
      </c>
      <c r="K2491" t="s">
        <v>8592</v>
      </c>
      <c r="L2491" t="s">
        <v>8592</v>
      </c>
      <c r="N2491" t="s">
        <v>8593</v>
      </c>
      <c r="Q2491" t="s">
        <v>8590</v>
      </c>
      <c r="R2491">
        <v>1122</v>
      </c>
      <c r="S2491">
        <v>373</v>
      </c>
    </row>
    <row r="2492" spans="1:19">
      <c r="A2492" t="s">
        <v>26</v>
      </c>
      <c r="C2492" t="s">
        <v>20</v>
      </c>
      <c r="D2492" t="s">
        <v>21</v>
      </c>
      <c r="E2492" t="s">
        <v>5</v>
      </c>
      <c r="G2492" t="s">
        <v>22</v>
      </c>
      <c r="H2492">
        <v>2531746</v>
      </c>
      <c r="I2492">
        <v>2533557</v>
      </c>
      <c r="J2492" t="s">
        <v>73</v>
      </c>
      <c r="K2492" t="s">
        <v>8596</v>
      </c>
      <c r="L2492" t="s">
        <v>8596</v>
      </c>
      <c r="N2492" t="s">
        <v>8597</v>
      </c>
      <c r="Q2492" t="s">
        <v>8594</v>
      </c>
      <c r="R2492">
        <v>1812</v>
      </c>
      <c r="S2492">
        <v>603</v>
      </c>
    </row>
    <row r="2493" spans="1:19">
      <c r="A2493" t="s">
        <v>26</v>
      </c>
      <c r="C2493" t="s">
        <v>20</v>
      </c>
      <c r="D2493" t="s">
        <v>21</v>
      </c>
      <c r="E2493" t="s">
        <v>5</v>
      </c>
      <c r="G2493" t="s">
        <v>22</v>
      </c>
      <c r="H2493">
        <v>2533579</v>
      </c>
      <c r="I2493">
        <v>2534085</v>
      </c>
      <c r="J2493" t="s">
        <v>73</v>
      </c>
      <c r="K2493" t="s">
        <v>8600</v>
      </c>
      <c r="L2493" t="s">
        <v>8600</v>
      </c>
      <c r="N2493" t="s">
        <v>8601</v>
      </c>
      <c r="Q2493" t="s">
        <v>8598</v>
      </c>
      <c r="R2493">
        <v>507</v>
      </c>
      <c r="S2493">
        <v>168</v>
      </c>
    </row>
    <row r="2494" spans="1:19">
      <c r="A2494" t="s">
        <v>26</v>
      </c>
      <c r="C2494" t="s">
        <v>20</v>
      </c>
      <c r="D2494" t="s">
        <v>21</v>
      </c>
      <c r="E2494" t="s">
        <v>5</v>
      </c>
      <c r="G2494" t="s">
        <v>22</v>
      </c>
      <c r="H2494">
        <v>2534341</v>
      </c>
      <c r="I2494">
        <v>2535153</v>
      </c>
      <c r="J2494" t="s">
        <v>73</v>
      </c>
      <c r="K2494" t="s">
        <v>8604</v>
      </c>
      <c r="L2494" t="s">
        <v>8604</v>
      </c>
      <c r="N2494" t="s">
        <v>8605</v>
      </c>
      <c r="Q2494" t="s">
        <v>8602</v>
      </c>
      <c r="R2494">
        <v>813</v>
      </c>
      <c r="S2494">
        <v>270</v>
      </c>
    </row>
    <row r="2495" spans="1:19">
      <c r="A2495" t="s">
        <v>26</v>
      </c>
      <c r="C2495" t="s">
        <v>20</v>
      </c>
      <c r="D2495" t="s">
        <v>21</v>
      </c>
      <c r="E2495" t="s">
        <v>5</v>
      </c>
      <c r="G2495" t="s">
        <v>22</v>
      </c>
      <c r="H2495">
        <v>2535179</v>
      </c>
      <c r="I2495">
        <v>2535817</v>
      </c>
      <c r="J2495" t="s">
        <v>73</v>
      </c>
      <c r="K2495" t="s">
        <v>8608</v>
      </c>
      <c r="L2495" t="s">
        <v>8608</v>
      </c>
      <c r="N2495" t="s">
        <v>386</v>
      </c>
      <c r="Q2495" t="s">
        <v>8606</v>
      </c>
      <c r="R2495">
        <v>639</v>
      </c>
      <c r="S2495">
        <v>212</v>
      </c>
    </row>
    <row r="2496" spans="1:19">
      <c r="A2496" t="s">
        <v>26</v>
      </c>
      <c r="C2496" t="s">
        <v>20</v>
      </c>
      <c r="D2496" t="s">
        <v>21</v>
      </c>
      <c r="E2496" t="s">
        <v>5</v>
      </c>
      <c r="G2496" t="s">
        <v>22</v>
      </c>
      <c r="H2496">
        <v>2535918</v>
      </c>
      <c r="I2496">
        <v>2537957</v>
      </c>
      <c r="J2496" t="s">
        <v>73</v>
      </c>
      <c r="K2496" t="s">
        <v>8611</v>
      </c>
      <c r="L2496" t="s">
        <v>8611</v>
      </c>
      <c r="N2496" t="s">
        <v>8612</v>
      </c>
      <c r="Q2496" t="s">
        <v>8609</v>
      </c>
      <c r="R2496">
        <v>2040</v>
      </c>
      <c r="S2496">
        <v>679</v>
      </c>
    </row>
    <row r="2497" spans="1:19">
      <c r="A2497" t="s">
        <v>26</v>
      </c>
      <c r="C2497" t="s">
        <v>20</v>
      </c>
      <c r="D2497" t="s">
        <v>21</v>
      </c>
      <c r="E2497" t="s">
        <v>5</v>
      </c>
      <c r="G2497" t="s">
        <v>22</v>
      </c>
      <c r="H2497">
        <v>2537950</v>
      </c>
      <c r="I2497">
        <v>2538837</v>
      </c>
      <c r="J2497" t="s">
        <v>73</v>
      </c>
      <c r="K2497" t="s">
        <v>8615</v>
      </c>
      <c r="L2497" t="s">
        <v>8615</v>
      </c>
      <c r="N2497" t="s">
        <v>8616</v>
      </c>
      <c r="Q2497" t="s">
        <v>8613</v>
      </c>
      <c r="R2497">
        <v>888</v>
      </c>
      <c r="S2497">
        <v>295</v>
      </c>
    </row>
    <row r="2498" spans="1:19">
      <c r="A2498" t="s">
        <v>26</v>
      </c>
      <c r="C2498" t="s">
        <v>20</v>
      </c>
      <c r="D2498" t="s">
        <v>21</v>
      </c>
      <c r="E2498" t="s">
        <v>5</v>
      </c>
      <c r="G2498" t="s">
        <v>22</v>
      </c>
      <c r="H2498">
        <v>2539139</v>
      </c>
      <c r="I2498">
        <v>2539906</v>
      </c>
      <c r="J2498" t="s">
        <v>73</v>
      </c>
      <c r="K2498" t="s">
        <v>8619</v>
      </c>
      <c r="L2498" t="s">
        <v>8619</v>
      </c>
      <c r="N2498" t="s">
        <v>8620</v>
      </c>
      <c r="Q2498" t="s">
        <v>8617</v>
      </c>
      <c r="R2498">
        <v>768</v>
      </c>
      <c r="S2498">
        <v>255</v>
      </c>
    </row>
    <row r="2499" spans="1:19">
      <c r="A2499" t="s">
        <v>26</v>
      </c>
      <c r="C2499" t="s">
        <v>20</v>
      </c>
      <c r="D2499" t="s">
        <v>21</v>
      </c>
      <c r="E2499" t="s">
        <v>5</v>
      </c>
      <c r="G2499" t="s">
        <v>22</v>
      </c>
      <c r="H2499">
        <v>2539943</v>
      </c>
      <c r="I2499">
        <v>2540086</v>
      </c>
      <c r="J2499" t="s">
        <v>73</v>
      </c>
      <c r="K2499" t="s">
        <v>8623</v>
      </c>
      <c r="L2499" t="s">
        <v>8623</v>
      </c>
      <c r="N2499" t="s">
        <v>8624</v>
      </c>
      <c r="Q2499" t="s">
        <v>8621</v>
      </c>
      <c r="R2499">
        <v>144</v>
      </c>
      <c r="S2499">
        <v>47</v>
      </c>
    </row>
    <row r="2500" spans="1:19">
      <c r="A2500" t="s">
        <v>26</v>
      </c>
      <c r="C2500" t="s">
        <v>20</v>
      </c>
      <c r="D2500" t="s">
        <v>21</v>
      </c>
      <c r="E2500" t="s">
        <v>5</v>
      </c>
      <c r="G2500" t="s">
        <v>22</v>
      </c>
      <c r="H2500">
        <v>2540242</v>
      </c>
      <c r="I2500">
        <v>2541147</v>
      </c>
      <c r="J2500" t="s">
        <v>73</v>
      </c>
      <c r="K2500" t="s">
        <v>8627</v>
      </c>
      <c r="L2500" t="s">
        <v>8627</v>
      </c>
      <c r="N2500" t="s">
        <v>8628</v>
      </c>
      <c r="Q2500" t="s">
        <v>8625</v>
      </c>
      <c r="R2500">
        <v>906</v>
      </c>
      <c r="S2500">
        <v>301</v>
      </c>
    </row>
    <row r="2501" spans="1:19">
      <c r="A2501" t="s">
        <v>26</v>
      </c>
      <c r="C2501" t="s">
        <v>20</v>
      </c>
      <c r="D2501" t="s">
        <v>21</v>
      </c>
      <c r="E2501" t="s">
        <v>5</v>
      </c>
      <c r="G2501" t="s">
        <v>22</v>
      </c>
      <c r="H2501">
        <v>2541128</v>
      </c>
      <c r="I2501">
        <v>2541538</v>
      </c>
      <c r="J2501" t="s">
        <v>73</v>
      </c>
      <c r="K2501" t="s">
        <v>8631</v>
      </c>
      <c r="L2501" t="s">
        <v>8631</v>
      </c>
      <c r="N2501" t="s">
        <v>8632</v>
      </c>
      <c r="Q2501" t="s">
        <v>8629</v>
      </c>
      <c r="R2501">
        <v>411</v>
      </c>
      <c r="S2501">
        <v>136</v>
      </c>
    </row>
    <row r="2502" spans="1:19">
      <c r="A2502" t="s">
        <v>26</v>
      </c>
      <c r="C2502" t="s">
        <v>20</v>
      </c>
      <c r="D2502" t="s">
        <v>21</v>
      </c>
      <c r="E2502" t="s">
        <v>5</v>
      </c>
      <c r="G2502" t="s">
        <v>22</v>
      </c>
      <c r="H2502">
        <v>2541662</v>
      </c>
      <c r="I2502">
        <v>2542036</v>
      </c>
      <c r="J2502" t="s">
        <v>73</v>
      </c>
      <c r="K2502" t="s">
        <v>8635</v>
      </c>
      <c r="L2502" t="s">
        <v>8635</v>
      </c>
      <c r="N2502" t="s">
        <v>8636</v>
      </c>
      <c r="Q2502" t="s">
        <v>8633</v>
      </c>
      <c r="R2502">
        <v>375</v>
      </c>
      <c r="S2502">
        <v>124</v>
      </c>
    </row>
    <row r="2503" spans="1:19">
      <c r="A2503" t="s">
        <v>26</v>
      </c>
      <c r="C2503" t="s">
        <v>20</v>
      </c>
      <c r="D2503" t="s">
        <v>21</v>
      </c>
      <c r="E2503" t="s">
        <v>5</v>
      </c>
      <c r="G2503" t="s">
        <v>22</v>
      </c>
      <c r="H2503">
        <v>2542017</v>
      </c>
      <c r="I2503">
        <v>2542490</v>
      </c>
      <c r="J2503" t="s">
        <v>73</v>
      </c>
      <c r="K2503" t="s">
        <v>8639</v>
      </c>
      <c r="L2503" t="s">
        <v>8639</v>
      </c>
      <c r="N2503" t="s">
        <v>8640</v>
      </c>
      <c r="Q2503" t="s">
        <v>8637</v>
      </c>
      <c r="R2503">
        <v>474</v>
      </c>
      <c r="S2503">
        <v>157</v>
      </c>
    </row>
    <row r="2504" spans="1:19">
      <c r="A2504" t="s">
        <v>26</v>
      </c>
      <c r="C2504" t="s">
        <v>20</v>
      </c>
      <c r="D2504" t="s">
        <v>21</v>
      </c>
      <c r="E2504" t="s">
        <v>5</v>
      </c>
      <c r="G2504" t="s">
        <v>22</v>
      </c>
      <c r="H2504">
        <v>2542491</v>
      </c>
      <c r="I2504">
        <v>2544623</v>
      </c>
      <c r="J2504" t="s">
        <v>73</v>
      </c>
      <c r="K2504" t="s">
        <v>8643</v>
      </c>
      <c r="L2504" t="s">
        <v>8643</v>
      </c>
      <c r="N2504" t="s">
        <v>8644</v>
      </c>
      <c r="Q2504" t="s">
        <v>8641</v>
      </c>
      <c r="R2504">
        <v>2133</v>
      </c>
      <c r="S2504">
        <v>710</v>
      </c>
    </row>
    <row r="2505" spans="1:19">
      <c r="A2505" t="s">
        <v>26</v>
      </c>
      <c r="C2505" t="s">
        <v>20</v>
      </c>
      <c r="D2505" t="s">
        <v>21</v>
      </c>
      <c r="E2505" t="s">
        <v>5</v>
      </c>
      <c r="G2505" t="s">
        <v>22</v>
      </c>
      <c r="H2505">
        <v>2544704</v>
      </c>
      <c r="I2505">
        <v>2545663</v>
      </c>
      <c r="J2505" t="s">
        <v>73</v>
      </c>
      <c r="K2505" t="s">
        <v>8647</v>
      </c>
      <c r="L2505" t="s">
        <v>8647</v>
      </c>
      <c r="N2505" t="s">
        <v>8648</v>
      </c>
      <c r="Q2505" t="s">
        <v>8645</v>
      </c>
      <c r="R2505">
        <v>960</v>
      </c>
      <c r="S2505">
        <v>319</v>
      </c>
    </row>
    <row r="2506" spans="1:19">
      <c r="A2506" t="s">
        <v>26</v>
      </c>
      <c r="C2506" t="s">
        <v>20</v>
      </c>
      <c r="D2506" t="s">
        <v>21</v>
      </c>
      <c r="E2506" t="s">
        <v>5</v>
      </c>
      <c r="G2506" t="s">
        <v>22</v>
      </c>
      <c r="H2506">
        <v>2545667</v>
      </c>
      <c r="I2506">
        <v>2546851</v>
      </c>
      <c r="J2506" t="s">
        <v>73</v>
      </c>
      <c r="K2506" t="s">
        <v>8651</v>
      </c>
      <c r="L2506" t="s">
        <v>8651</v>
      </c>
      <c r="N2506" t="s">
        <v>8652</v>
      </c>
      <c r="Q2506" t="s">
        <v>8649</v>
      </c>
      <c r="R2506">
        <v>1185</v>
      </c>
      <c r="S2506">
        <v>394</v>
      </c>
    </row>
    <row r="2507" spans="1:19">
      <c r="A2507" t="s">
        <v>26</v>
      </c>
      <c r="C2507" t="s">
        <v>20</v>
      </c>
      <c r="D2507" t="s">
        <v>21</v>
      </c>
      <c r="E2507" t="s">
        <v>5</v>
      </c>
      <c r="G2507" t="s">
        <v>22</v>
      </c>
      <c r="H2507">
        <v>2546869</v>
      </c>
      <c r="I2507">
        <v>2547150</v>
      </c>
      <c r="J2507" t="s">
        <v>73</v>
      </c>
      <c r="K2507" t="s">
        <v>8655</v>
      </c>
      <c r="L2507" t="s">
        <v>8655</v>
      </c>
      <c r="N2507" t="s">
        <v>8656</v>
      </c>
      <c r="Q2507" t="s">
        <v>8653</v>
      </c>
      <c r="R2507">
        <v>282</v>
      </c>
      <c r="S2507">
        <v>93</v>
      </c>
    </row>
    <row r="2508" spans="1:19">
      <c r="A2508" t="s">
        <v>26</v>
      </c>
      <c r="C2508" t="s">
        <v>20</v>
      </c>
      <c r="D2508" t="s">
        <v>21</v>
      </c>
      <c r="E2508" t="s">
        <v>5</v>
      </c>
      <c r="G2508" t="s">
        <v>22</v>
      </c>
      <c r="H2508">
        <v>2547207</v>
      </c>
      <c r="I2508">
        <v>2547641</v>
      </c>
      <c r="J2508" t="s">
        <v>73</v>
      </c>
      <c r="K2508" t="s">
        <v>8659</v>
      </c>
      <c r="L2508" t="s">
        <v>8659</v>
      </c>
      <c r="N2508" t="s">
        <v>36</v>
      </c>
      <c r="Q2508" t="s">
        <v>8657</v>
      </c>
      <c r="R2508">
        <v>435</v>
      </c>
      <c r="S2508">
        <v>144</v>
      </c>
    </row>
    <row r="2509" spans="1:19">
      <c r="A2509" t="s">
        <v>26</v>
      </c>
      <c r="C2509" t="s">
        <v>20</v>
      </c>
      <c r="D2509" t="s">
        <v>21</v>
      </c>
      <c r="E2509" t="s">
        <v>5</v>
      </c>
      <c r="G2509" t="s">
        <v>22</v>
      </c>
      <c r="H2509">
        <v>2547669</v>
      </c>
      <c r="I2509">
        <v>2548661</v>
      </c>
      <c r="J2509" t="s">
        <v>73</v>
      </c>
      <c r="K2509" t="s">
        <v>8662</v>
      </c>
      <c r="L2509" t="s">
        <v>8662</v>
      </c>
      <c r="N2509" t="s">
        <v>36</v>
      </c>
      <c r="Q2509" t="s">
        <v>8660</v>
      </c>
      <c r="R2509">
        <v>993</v>
      </c>
      <c r="S2509">
        <v>330</v>
      </c>
    </row>
    <row r="2510" spans="1:19">
      <c r="A2510" t="s">
        <v>26</v>
      </c>
      <c r="C2510" t="s">
        <v>20</v>
      </c>
      <c r="D2510" t="s">
        <v>21</v>
      </c>
      <c r="E2510" t="s">
        <v>5</v>
      </c>
      <c r="G2510" t="s">
        <v>22</v>
      </c>
      <c r="H2510">
        <v>2548686</v>
      </c>
      <c r="I2510">
        <v>2550002</v>
      </c>
      <c r="J2510" t="s">
        <v>73</v>
      </c>
      <c r="K2510" t="s">
        <v>8665</v>
      </c>
      <c r="L2510" t="s">
        <v>8665</v>
      </c>
      <c r="N2510" t="s">
        <v>288</v>
      </c>
      <c r="Q2510" t="s">
        <v>8663</v>
      </c>
      <c r="R2510">
        <v>1317</v>
      </c>
      <c r="S2510">
        <v>438</v>
      </c>
    </row>
    <row r="2511" spans="1:19">
      <c r="A2511" t="s">
        <v>26</v>
      </c>
      <c r="C2511" t="s">
        <v>20</v>
      </c>
      <c r="D2511" t="s">
        <v>21</v>
      </c>
      <c r="E2511" t="s">
        <v>5</v>
      </c>
      <c r="G2511" t="s">
        <v>22</v>
      </c>
      <c r="H2511">
        <v>2550125</v>
      </c>
      <c r="I2511">
        <v>2550571</v>
      </c>
      <c r="J2511" t="s">
        <v>73</v>
      </c>
      <c r="K2511" t="s">
        <v>8668</v>
      </c>
      <c r="L2511" t="s">
        <v>8668</v>
      </c>
      <c r="N2511" t="s">
        <v>36</v>
      </c>
      <c r="Q2511" t="s">
        <v>8666</v>
      </c>
      <c r="R2511">
        <v>447</v>
      </c>
      <c r="S2511">
        <v>148</v>
      </c>
    </row>
    <row r="2512" spans="1:19">
      <c r="A2512" t="s">
        <v>26</v>
      </c>
      <c r="C2512" t="s">
        <v>20</v>
      </c>
      <c r="D2512" t="s">
        <v>21</v>
      </c>
      <c r="E2512" t="s">
        <v>5</v>
      </c>
      <c r="G2512" t="s">
        <v>22</v>
      </c>
      <c r="H2512">
        <v>2550586</v>
      </c>
      <c r="I2512">
        <v>2550759</v>
      </c>
      <c r="J2512" t="s">
        <v>73</v>
      </c>
      <c r="K2512" t="s">
        <v>8671</v>
      </c>
      <c r="L2512" t="s">
        <v>8671</v>
      </c>
      <c r="N2512" t="s">
        <v>8672</v>
      </c>
      <c r="Q2512" t="s">
        <v>8669</v>
      </c>
      <c r="R2512">
        <v>174</v>
      </c>
      <c r="S2512">
        <v>57</v>
      </c>
    </row>
    <row r="2513" spans="1:19">
      <c r="A2513" t="s">
        <v>26</v>
      </c>
      <c r="C2513" t="s">
        <v>20</v>
      </c>
      <c r="D2513" t="s">
        <v>21</v>
      </c>
      <c r="E2513" t="s">
        <v>5</v>
      </c>
      <c r="G2513" t="s">
        <v>22</v>
      </c>
      <c r="H2513">
        <v>2550931</v>
      </c>
      <c r="I2513">
        <v>2551857</v>
      </c>
      <c r="J2513" t="s">
        <v>23</v>
      </c>
      <c r="K2513" t="s">
        <v>8675</v>
      </c>
      <c r="L2513" t="s">
        <v>8675</v>
      </c>
      <c r="N2513" t="s">
        <v>36</v>
      </c>
      <c r="Q2513" t="s">
        <v>8673</v>
      </c>
      <c r="R2513">
        <v>927</v>
      </c>
      <c r="S2513">
        <v>308</v>
      </c>
    </row>
    <row r="2514" spans="1:19">
      <c r="A2514" t="s">
        <v>26</v>
      </c>
      <c r="C2514" t="s">
        <v>20</v>
      </c>
      <c r="D2514" t="s">
        <v>21</v>
      </c>
      <c r="E2514" t="s">
        <v>5</v>
      </c>
      <c r="G2514" t="s">
        <v>22</v>
      </c>
      <c r="H2514">
        <v>2551895</v>
      </c>
      <c r="I2514">
        <v>2553250</v>
      </c>
      <c r="J2514" t="s">
        <v>73</v>
      </c>
      <c r="K2514" t="s">
        <v>8678</v>
      </c>
      <c r="L2514" t="s">
        <v>8678</v>
      </c>
      <c r="N2514" t="s">
        <v>5962</v>
      </c>
      <c r="Q2514" t="s">
        <v>8676</v>
      </c>
      <c r="R2514">
        <v>1356</v>
      </c>
      <c r="S2514">
        <v>451</v>
      </c>
    </row>
    <row r="2515" spans="1:19">
      <c r="A2515" t="s">
        <v>26</v>
      </c>
      <c r="C2515" t="s">
        <v>20</v>
      </c>
      <c r="D2515" t="s">
        <v>21</v>
      </c>
      <c r="E2515" t="s">
        <v>5</v>
      </c>
      <c r="G2515" t="s">
        <v>22</v>
      </c>
      <c r="H2515">
        <v>2553250</v>
      </c>
      <c r="I2515">
        <v>2554020</v>
      </c>
      <c r="J2515" t="s">
        <v>73</v>
      </c>
      <c r="K2515" t="s">
        <v>8681</v>
      </c>
      <c r="L2515" t="s">
        <v>8681</v>
      </c>
      <c r="N2515" t="s">
        <v>8682</v>
      </c>
      <c r="Q2515" t="s">
        <v>8679</v>
      </c>
      <c r="R2515">
        <v>771</v>
      </c>
      <c r="S2515">
        <v>256</v>
      </c>
    </row>
    <row r="2516" spans="1:19">
      <c r="A2516" t="s">
        <v>26</v>
      </c>
      <c r="C2516" t="s">
        <v>20</v>
      </c>
      <c r="D2516" t="s">
        <v>21</v>
      </c>
      <c r="E2516" t="s">
        <v>5</v>
      </c>
      <c r="G2516" t="s">
        <v>22</v>
      </c>
      <c r="H2516">
        <v>2554043</v>
      </c>
      <c r="I2516">
        <v>2554978</v>
      </c>
      <c r="J2516" t="s">
        <v>73</v>
      </c>
      <c r="K2516" t="s">
        <v>8685</v>
      </c>
      <c r="L2516" t="s">
        <v>8685</v>
      </c>
      <c r="N2516" t="s">
        <v>8686</v>
      </c>
      <c r="Q2516" t="s">
        <v>8683</v>
      </c>
      <c r="R2516">
        <v>936</v>
      </c>
      <c r="S2516">
        <v>311</v>
      </c>
    </row>
    <row r="2517" spans="1:19">
      <c r="A2517" t="s">
        <v>26</v>
      </c>
      <c r="C2517" t="s">
        <v>20</v>
      </c>
      <c r="D2517" t="s">
        <v>21</v>
      </c>
      <c r="E2517" t="s">
        <v>5</v>
      </c>
      <c r="G2517" t="s">
        <v>22</v>
      </c>
      <c r="H2517">
        <v>2555002</v>
      </c>
      <c r="I2517">
        <v>2556129</v>
      </c>
      <c r="J2517" t="s">
        <v>73</v>
      </c>
      <c r="K2517" t="s">
        <v>8689</v>
      </c>
      <c r="L2517" t="s">
        <v>8689</v>
      </c>
      <c r="N2517" t="s">
        <v>8690</v>
      </c>
      <c r="Q2517" t="s">
        <v>8687</v>
      </c>
      <c r="R2517">
        <v>1128</v>
      </c>
      <c r="S2517">
        <v>375</v>
      </c>
    </row>
    <row r="2518" spans="1:19">
      <c r="A2518" t="s">
        <v>26</v>
      </c>
      <c r="C2518" t="s">
        <v>20</v>
      </c>
      <c r="D2518" t="s">
        <v>21</v>
      </c>
      <c r="E2518" t="s">
        <v>5</v>
      </c>
      <c r="G2518" t="s">
        <v>22</v>
      </c>
      <c r="H2518">
        <v>2556315</v>
      </c>
      <c r="I2518">
        <v>2558153</v>
      </c>
      <c r="J2518" t="s">
        <v>73</v>
      </c>
      <c r="K2518" t="s">
        <v>8693</v>
      </c>
      <c r="L2518" t="s">
        <v>8693</v>
      </c>
      <c r="N2518" t="s">
        <v>8694</v>
      </c>
      <c r="Q2518" t="s">
        <v>8691</v>
      </c>
      <c r="R2518">
        <v>1839</v>
      </c>
      <c r="S2518">
        <v>612</v>
      </c>
    </row>
    <row r="2519" spans="1:19">
      <c r="A2519" t="s">
        <v>26</v>
      </c>
      <c r="C2519" t="s">
        <v>20</v>
      </c>
      <c r="D2519" t="s">
        <v>21</v>
      </c>
      <c r="E2519" t="s">
        <v>5</v>
      </c>
      <c r="G2519" t="s">
        <v>22</v>
      </c>
      <c r="H2519">
        <v>2558178</v>
      </c>
      <c r="I2519">
        <v>2558753</v>
      </c>
      <c r="J2519" t="s">
        <v>73</v>
      </c>
      <c r="K2519" t="s">
        <v>8697</v>
      </c>
      <c r="L2519" t="s">
        <v>8697</v>
      </c>
      <c r="N2519" t="s">
        <v>8698</v>
      </c>
      <c r="Q2519" t="s">
        <v>8695</v>
      </c>
      <c r="R2519">
        <v>576</v>
      </c>
      <c r="S2519">
        <v>191</v>
      </c>
    </row>
    <row r="2520" spans="1:19">
      <c r="A2520" t="s">
        <v>26</v>
      </c>
      <c r="C2520" t="s">
        <v>20</v>
      </c>
      <c r="D2520" t="s">
        <v>21</v>
      </c>
      <c r="E2520" t="s">
        <v>5</v>
      </c>
      <c r="G2520" t="s">
        <v>22</v>
      </c>
      <c r="H2520">
        <v>2558813</v>
      </c>
      <c r="I2520">
        <v>2559844</v>
      </c>
      <c r="J2520" t="s">
        <v>73</v>
      </c>
      <c r="K2520" t="s">
        <v>8701</v>
      </c>
      <c r="L2520" t="s">
        <v>8701</v>
      </c>
      <c r="N2520" t="s">
        <v>8702</v>
      </c>
      <c r="Q2520" t="s">
        <v>8699</v>
      </c>
      <c r="R2520">
        <v>1032</v>
      </c>
      <c r="S2520">
        <v>343</v>
      </c>
    </row>
    <row r="2521" spans="1:19">
      <c r="A2521" t="s">
        <v>26</v>
      </c>
      <c r="C2521" t="s">
        <v>20</v>
      </c>
      <c r="D2521" t="s">
        <v>21</v>
      </c>
      <c r="E2521" t="s">
        <v>5</v>
      </c>
      <c r="G2521" t="s">
        <v>22</v>
      </c>
      <c r="H2521">
        <v>2559925</v>
      </c>
      <c r="I2521">
        <v>2561064</v>
      </c>
      <c r="J2521" t="s">
        <v>73</v>
      </c>
      <c r="K2521" t="s">
        <v>8705</v>
      </c>
      <c r="L2521" t="s">
        <v>8705</v>
      </c>
      <c r="N2521" t="s">
        <v>3506</v>
      </c>
      <c r="Q2521" t="s">
        <v>8703</v>
      </c>
      <c r="R2521">
        <v>1140</v>
      </c>
      <c r="S2521">
        <v>379</v>
      </c>
    </row>
    <row r="2522" spans="1:19">
      <c r="A2522" t="s">
        <v>26</v>
      </c>
      <c r="C2522" t="s">
        <v>20</v>
      </c>
      <c r="D2522" t="s">
        <v>21</v>
      </c>
      <c r="E2522" t="s">
        <v>5</v>
      </c>
      <c r="G2522" t="s">
        <v>22</v>
      </c>
      <c r="H2522">
        <v>2561124</v>
      </c>
      <c r="I2522">
        <v>2562959</v>
      </c>
      <c r="J2522" t="s">
        <v>73</v>
      </c>
      <c r="K2522" t="s">
        <v>8708</v>
      </c>
      <c r="L2522" t="s">
        <v>8708</v>
      </c>
      <c r="N2522" t="s">
        <v>8709</v>
      </c>
      <c r="Q2522" t="s">
        <v>8706</v>
      </c>
      <c r="R2522">
        <v>1836</v>
      </c>
      <c r="S2522">
        <v>611</v>
      </c>
    </row>
    <row r="2523" spans="1:19">
      <c r="A2523" t="s">
        <v>26</v>
      </c>
      <c r="C2523" t="s">
        <v>20</v>
      </c>
      <c r="D2523" t="s">
        <v>21</v>
      </c>
      <c r="E2523" t="s">
        <v>5</v>
      </c>
      <c r="G2523" t="s">
        <v>22</v>
      </c>
      <c r="H2523">
        <v>2563092</v>
      </c>
      <c r="I2523">
        <v>2563430</v>
      </c>
      <c r="J2523" t="s">
        <v>73</v>
      </c>
      <c r="K2523" t="s">
        <v>8712</v>
      </c>
      <c r="L2523" t="s">
        <v>8712</v>
      </c>
      <c r="N2523" t="s">
        <v>36</v>
      </c>
      <c r="Q2523" t="s">
        <v>8710</v>
      </c>
      <c r="R2523">
        <v>339</v>
      </c>
      <c r="S2523">
        <v>112</v>
      </c>
    </row>
    <row r="2524" spans="1:19">
      <c r="A2524" t="s">
        <v>26</v>
      </c>
      <c r="C2524" t="s">
        <v>20</v>
      </c>
      <c r="D2524" t="s">
        <v>21</v>
      </c>
      <c r="E2524" t="s">
        <v>5</v>
      </c>
      <c r="G2524" t="s">
        <v>22</v>
      </c>
      <c r="H2524">
        <v>2563447</v>
      </c>
      <c r="I2524">
        <v>2564640</v>
      </c>
      <c r="J2524" t="s">
        <v>73</v>
      </c>
      <c r="K2524" t="s">
        <v>8715</v>
      </c>
      <c r="L2524" t="s">
        <v>8715</v>
      </c>
      <c r="N2524" t="s">
        <v>8716</v>
      </c>
      <c r="Q2524" t="s">
        <v>8713</v>
      </c>
      <c r="R2524">
        <v>1194</v>
      </c>
      <c r="S2524">
        <v>397</v>
      </c>
    </row>
    <row r="2525" spans="1:19">
      <c r="A2525" t="s">
        <v>26</v>
      </c>
      <c r="C2525" t="s">
        <v>20</v>
      </c>
      <c r="D2525" t="s">
        <v>21</v>
      </c>
      <c r="E2525" t="s">
        <v>5</v>
      </c>
      <c r="G2525" t="s">
        <v>22</v>
      </c>
      <c r="H2525">
        <v>2564708</v>
      </c>
      <c r="I2525">
        <v>2565814</v>
      </c>
      <c r="J2525" t="s">
        <v>73</v>
      </c>
      <c r="K2525" t="s">
        <v>8719</v>
      </c>
      <c r="L2525" t="s">
        <v>8719</v>
      </c>
      <c r="N2525" t="s">
        <v>8720</v>
      </c>
      <c r="Q2525" t="s">
        <v>8717</v>
      </c>
      <c r="R2525">
        <v>1107</v>
      </c>
      <c r="S2525">
        <v>368</v>
      </c>
    </row>
    <row r="2526" spans="1:19">
      <c r="A2526" t="s">
        <v>26</v>
      </c>
      <c r="C2526" t="s">
        <v>20</v>
      </c>
      <c r="D2526" t="s">
        <v>21</v>
      </c>
      <c r="E2526" t="s">
        <v>5</v>
      </c>
      <c r="G2526" t="s">
        <v>22</v>
      </c>
      <c r="H2526">
        <v>2566017</v>
      </c>
      <c r="I2526">
        <v>2566283</v>
      </c>
      <c r="J2526" t="s">
        <v>23</v>
      </c>
      <c r="K2526" t="s">
        <v>8723</v>
      </c>
      <c r="L2526" t="s">
        <v>8723</v>
      </c>
      <c r="N2526" t="s">
        <v>8724</v>
      </c>
      <c r="Q2526" t="s">
        <v>8721</v>
      </c>
      <c r="R2526">
        <v>267</v>
      </c>
      <c r="S2526">
        <v>88</v>
      </c>
    </row>
    <row r="2527" spans="1:19">
      <c r="A2527" t="s">
        <v>26</v>
      </c>
      <c r="C2527" t="s">
        <v>20</v>
      </c>
      <c r="D2527" t="s">
        <v>21</v>
      </c>
      <c r="E2527" t="s">
        <v>5</v>
      </c>
      <c r="G2527" t="s">
        <v>22</v>
      </c>
      <c r="H2527">
        <v>2566319</v>
      </c>
      <c r="I2527">
        <v>2567341</v>
      </c>
      <c r="J2527" t="s">
        <v>73</v>
      </c>
      <c r="K2527" t="s">
        <v>8727</v>
      </c>
      <c r="L2527" t="s">
        <v>8727</v>
      </c>
      <c r="N2527" t="s">
        <v>8728</v>
      </c>
      <c r="Q2527" t="s">
        <v>8725</v>
      </c>
      <c r="R2527">
        <v>1023</v>
      </c>
      <c r="S2527">
        <v>340</v>
      </c>
    </row>
    <row r="2528" spans="1:19">
      <c r="A2528" t="s">
        <v>26</v>
      </c>
      <c r="C2528" t="s">
        <v>20</v>
      </c>
      <c r="D2528" t="s">
        <v>21</v>
      </c>
      <c r="E2528" t="s">
        <v>5</v>
      </c>
      <c r="G2528" t="s">
        <v>22</v>
      </c>
      <c r="H2528">
        <v>2567576</v>
      </c>
      <c r="I2528">
        <v>2567710</v>
      </c>
      <c r="J2528" t="s">
        <v>23</v>
      </c>
      <c r="K2528" t="s">
        <v>8731</v>
      </c>
      <c r="L2528" t="s">
        <v>8731</v>
      </c>
      <c r="N2528" t="s">
        <v>288</v>
      </c>
      <c r="Q2528" t="s">
        <v>8729</v>
      </c>
      <c r="R2528">
        <v>135</v>
      </c>
      <c r="S2528">
        <v>44</v>
      </c>
    </row>
    <row r="2529" spans="1:19">
      <c r="A2529" t="s">
        <v>26</v>
      </c>
      <c r="C2529" t="s">
        <v>20</v>
      </c>
      <c r="D2529" t="s">
        <v>21</v>
      </c>
      <c r="E2529" t="s">
        <v>5</v>
      </c>
      <c r="G2529" t="s">
        <v>22</v>
      </c>
      <c r="H2529">
        <v>2567729</v>
      </c>
      <c r="I2529">
        <v>2570080</v>
      </c>
      <c r="J2529" t="s">
        <v>73</v>
      </c>
      <c r="K2529" t="s">
        <v>8734</v>
      </c>
      <c r="L2529" t="s">
        <v>8734</v>
      </c>
      <c r="N2529" t="s">
        <v>8735</v>
      </c>
      <c r="Q2529" t="s">
        <v>8732</v>
      </c>
      <c r="R2529">
        <v>2352</v>
      </c>
      <c r="S2529">
        <v>783</v>
      </c>
    </row>
    <row r="2530" spans="1:19">
      <c r="A2530" t="s">
        <v>26</v>
      </c>
      <c r="C2530" t="s">
        <v>20</v>
      </c>
      <c r="D2530" t="s">
        <v>21</v>
      </c>
      <c r="E2530" t="s">
        <v>5</v>
      </c>
      <c r="G2530" t="s">
        <v>22</v>
      </c>
      <c r="H2530">
        <v>2570081</v>
      </c>
      <c r="I2530">
        <v>2570650</v>
      </c>
      <c r="J2530" t="s">
        <v>73</v>
      </c>
      <c r="K2530" t="s">
        <v>8738</v>
      </c>
      <c r="L2530" t="s">
        <v>8738</v>
      </c>
      <c r="N2530" t="s">
        <v>8739</v>
      </c>
      <c r="Q2530" t="s">
        <v>8736</v>
      </c>
      <c r="R2530">
        <v>570</v>
      </c>
      <c r="S2530">
        <v>189</v>
      </c>
    </row>
    <row r="2531" spans="1:19">
      <c r="A2531" t="s">
        <v>26</v>
      </c>
      <c r="C2531" t="s">
        <v>20</v>
      </c>
      <c r="D2531" t="s">
        <v>21</v>
      </c>
      <c r="E2531" t="s">
        <v>5</v>
      </c>
      <c r="G2531" t="s">
        <v>22</v>
      </c>
      <c r="H2531">
        <v>2570717</v>
      </c>
      <c r="I2531">
        <v>2571331</v>
      </c>
      <c r="J2531" t="s">
        <v>73</v>
      </c>
      <c r="K2531" t="s">
        <v>8742</v>
      </c>
      <c r="L2531" t="s">
        <v>8742</v>
      </c>
      <c r="N2531" t="s">
        <v>8743</v>
      </c>
      <c r="Q2531" t="s">
        <v>8740</v>
      </c>
      <c r="R2531">
        <v>615</v>
      </c>
      <c r="S2531">
        <v>204</v>
      </c>
    </row>
    <row r="2532" spans="1:19">
      <c r="A2532" t="s">
        <v>26</v>
      </c>
      <c r="C2532" t="s">
        <v>20</v>
      </c>
      <c r="D2532" t="s">
        <v>21</v>
      </c>
      <c r="E2532" t="s">
        <v>5</v>
      </c>
      <c r="G2532" t="s">
        <v>22</v>
      </c>
      <c r="H2532">
        <v>2571390</v>
      </c>
      <c r="I2532">
        <v>2572211</v>
      </c>
      <c r="J2532" t="s">
        <v>23</v>
      </c>
      <c r="K2532" t="s">
        <v>8746</v>
      </c>
      <c r="L2532" t="s">
        <v>8746</v>
      </c>
      <c r="N2532" t="s">
        <v>8747</v>
      </c>
      <c r="Q2532" t="s">
        <v>8744</v>
      </c>
      <c r="R2532">
        <v>822</v>
      </c>
      <c r="S2532">
        <v>273</v>
      </c>
    </row>
    <row r="2533" spans="1:19">
      <c r="A2533" t="s">
        <v>26</v>
      </c>
      <c r="C2533" t="s">
        <v>20</v>
      </c>
      <c r="D2533" t="s">
        <v>21</v>
      </c>
      <c r="E2533" t="s">
        <v>5</v>
      </c>
      <c r="G2533" t="s">
        <v>22</v>
      </c>
      <c r="H2533">
        <v>2572280</v>
      </c>
      <c r="I2533">
        <v>2573017</v>
      </c>
      <c r="J2533" t="s">
        <v>73</v>
      </c>
      <c r="K2533" t="s">
        <v>8750</v>
      </c>
      <c r="L2533" t="s">
        <v>8750</v>
      </c>
      <c r="N2533" t="s">
        <v>717</v>
      </c>
      <c r="Q2533" t="s">
        <v>8748</v>
      </c>
      <c r="R2533">
        <v>738</v>
      </c>
      <c r="S2533">
        <v>245</v>
      </c>
    </row>
    <row r="2534" spans="1:19">
      <c r="A2534" t="s">
        <v>26</v>
      </c>
      <c r="C2534" t="s">
        <v>20</v>
      </c>
      <c r="D2534" t="s">
        <v>21</v>
      </c>
      <c r="E2534" t="s">
        <v>5</v>
      </c>
      <c r="G2534" t="s">
        <v>22</v>
      </c>
      <c r="H2534">
        <v>2573014</v>
      </c>
      <c r="I2534">
        <v>2573370</v>
      </c>
      <c r="J2534" t="s">
        <v>73</v>
      </c>
      <c r="K2534" t="s">
        <v>8753</v>
      </c>
      <c r="L2534" t="s">
        <v>8753</v>
      </c>
      <c r="N2534" t="s">
        <v>8754</v>
      </c>
      <c r="Q2534" t="s">
        <v>8751</v>
      </c>
      <c r="R2534">
        <v>357</v>
      </c>
      <c r="S2534">
        <v>118</v>
      </c>
    </row>
    <row r="2535" spans="1:19">
      <c r="A2535" t="s">
        <v>26</v>
      </c>
      <c r="C2535" t="s">
        <v>20</v>
      </c>
      <c r="D2535" t="s">
        <v>21</v>
      </c>
      <c r="E2535" t="s">
        <v>5</v>
      </c>
      <c r="G2535" t="s">
        <v>22</v>
      </c>
      <c r="H2535">
        <v>2573367</v>
      </c>
      <c r="I2535">
        <v>2573948</v>
      </c>
      <c r="J2535" t="s">
        <v>73</v>
      </c>
      <c r="K2535" t="s">
        <v>8757</v>
      </c>
      <c r="L2535" t="s">
        <v>8757</v>
      </c>
      <c r="N2535" t="s">
        <v>8758</v>
      </c>
      <c r="Q2535" t="s">
        <v>8755</v>
      </c>
      <c r="R2535">
        <v>582</v>
      </c>
      <c r="S2535">
        <v>193</v>
      </c>
    </row>
    <row r="2536" spans="1:19">
      <c r="A2536" t="s">
        <v>26</v>
      </c>
      <c r="C2536" t="s">
        <v>20</v>
      </c>
      <c r="D2536" t="s">
        <v>21</v>
      </c>
      <c r="E2536" t="s">
        <v>5</v>
      </c>
      <c r="G2536" t="s">
        <v>22</v>
      </c>
      <c r="H2536">
        <v>2573938</v>
      </c>
      <c r="I2536">
        <v>2574507</v>
      </c>
      <c r="J2536" t="s">
        <v>73</v>
      </c>
      <c r="K2536" t="s">
        <v>8761</v>
      </c>
      <c r="L2536" t="s">
        <v>8761</v>
      </c>
      <c r="N2536" t="s">
        <v>8762</v>
      </c>
      <c r="Q2536" t="s">
        <v>8759</v>
      </c>
      <c r="R2536">
        <v>570</v>
      </c>
      <c r="S2536">
        <v>189</v>
      </c>
    </row>
    <row r="2537" spans="1:19">
      <c r="A2537" t="s">
        <v>26</v>
      </c>
      <c r="C2537" t="s">
        <v>20</v>
      </c>
      <c r="D2537" t="s">
        <v>21</v>
      </c>
      <c r="E2537" t="s">
        <v>5</v>
      </c>
      <c r="G2537" t="s">
        <v>22</v>
      </c>
      <c r="H2537">
        <v>2574518</v>
      </c>
      <c r="I2537">
        <v>2574808</v>
      </c>
      <c r="J2537" t="s">
        <v>73</v>
      </c>
      <c r="K2537" t="s">
        <v>8765</v>
      </c>
      <c r="L2537" t="s">
        <v>8765</v>
      </c>
      <c r="N2537" t="s">
        <v>5353</v>
      </c>
      <c r="Q2537" t="s">
        <v>8763</v>
      </c>
      <c r="R2537">
        <v>291</v>
      </c>
      <c r="S2537">
        <v>96</v>
      </c>
    </row>
    <row r="2538" spans="1:19">
      <c r="A2538" t="s">
        <v>26</v>
      </c>
      <c r="C2538" t="s">
        <v>20</v>
      </c>
      <c r="D2538" t="s">
        <v>21</v>
      </c>
      <c r="E2538" t="s">
        <v>5</v>
      </c>
      <c r="G2538" t="s">
        <v>22</v>
      </c>
      <c r="H2538">
        <v>2574802</v>
      </c>
      <c r="I2538">
        <v>2575644</v>
      </c>
      <c r="J2538" t="s">
        <v>73</v>
      </c>
      <c r="K2538" t="s">
        <v>8768</v>
      </c>
      <c r="L2538" t="s">
        <v>8768</v>
      </c>
      <c r="N2538" t="s">
        <v>2815</v>
      </c>
      <c r="Q2538" t="s">
        <v>8766</v>
      </c>
      <c r="R2538">
        <v>843</v>
      </c>
      <c r="S2538">
        <v>280</v>
      </c>
    </row>
    <row r="2539" spans="1:19">
      <c r="A2539" t="s">
        <v>26</v>
      </c>
      <c r="C2539" t="s">
        <v>20</v>
      </c>
      <c r="D2539" t="s">
        <v>21</v>
      </c>
      <c r="E2539" t="s">
        <v>5</v>
      </c>
      <c r="G2539" t="s">
        <v>22</v>
      </c>
      <c r="H2539">
        <v>2575664</v>
      </c>
      <c r="I2539">
        <v>2576764</v>
      </c>
      <c r="J2539" t="s">
        <v>73</v>
      </c>
      <c r="K2539" t="s">
        <v>8771</v>
      </c>
      <c r="L2539" t="s">
        <v>8771</v>
      </c>
      <c r="N2539" t="s">
        <v>8772</v>
      </c>
      <c r="Q2539" t="s">
        <v>8769</v>
      </c>
      <c r="R2539">
        <v>1101</v>
      </c>
      <c r="S2539">
        <v>366</v>
      </c>
    </row>
    <row r="2540" spans="1:19">
      <c r="A2540" t="s">
        <v>26</v>
      </c>
      <c r="C2540" t="s">
        <v>20</v>
      </c>
      <c r="D2540" t="s">
        <v>21</v>
      </c>
      <c r="E2540" t="s">
        <v>5</v>
      </c>
      <c r="G2540" t="s">
        <v>22</v>
      </c>
      <c r="H2540">
        <v>2576767</v>
      </c>
      <c r="I2540">
        <v>2577285</v>
      </c>
      <c r="J2540" t="s">
        <v>73</v>
      </c>
      <c r="K2540" t="s">
        <v>8775</v>
      </c>
      <c r="L2540" t="s">
        <v>8775</v>
      </c>
      <c r="N2540" t="s">
        <v>36</v>
      </c>
      <c r="Q2540" t="s">
        <v>8773</v>
      </c>
      <c r="R2540">
        <v>519</v>
      </c>
      <c r="S2540">
        <v>172</v>
      </c>
    </row>
    <row r="2541" spans="1:19">
      <c r="A2541" t="s">
        <v>26</v>
      </c>
      <c r="C2541" t="s">
        <v>20</v>
      </c>
      <c r="D2541" t="s">
        <v>21</v>
      </c>
      <c r="E2541" t="s">
        <v>5</v>
      </c>
      <c r="G2541" t="s">
        <v>22</v>
      </c>
      <c r="H2541">
        <v>2577643</v>
      </c>
      <c r="I2541">
        <v>2577783</v>
      </c>
      <c r="J2541" t="s">
        <v>23</v>
      </c>
      <c r="K2541" t="s">
        <v>8778</v>
      </c>
      <c r="L2541" t="s">
        <v>8778</v>
      </c>
      <c r="N2541" t="s">
        <v>1805</v>
      </c>
      <c r="Q2541" t="s">
        <v>8776</v>
      </c>
      <c r="R2541">
        <v>141</v>
      </c>
      <c r="S2541">
        <v>46</v>
      </c>
    </row>
    <row r="2542" spans="1:19">
      <c r="A2542" t="s">
        <v>26</v>
      </c>
      <c r="C2542" t="s">
        <v>20</v>
      </c>
      <c r="D2542" t="s">
        <v>21</v>
      </c>
      <c r="E2542" t="s">
        <v>5</v>
      </c>
      <c r="G2542" t="s">
        <v>22</v>
      </c>
      <c r="H2542">
        <v>2578124</v>
      </c>
      <c r="I2542">
        <v>2578855</v>
      </c>
      <c r="J2542" t="s">
        <v>73</v>
      </c>
      <c r="K2542" t="s">
        <v>8781</v>
      </c>
      <c r="L2542" t="s">
        <v>8781</v>
      </c>
      <c r="N2542" t="s">
        <v>36</v>
      </c>
      <c r="Q2542" t="s">
        <v>8779</v>
      </c>
      <c r="R2542">
        <v>732</v>
      </c>
      <c r="S2542">
        <v>243</v>
      </c>
    </row>
    <row r="2543" spans="1:19">
      <c r="A2543" t="s">
        <v>26</v>
      </c>
      <c r="C2543" t="s">
        <v>20</v>
      </c>
      <c r="D2543" t="s">
        <v>21</v>
      </c>
      <c r="E2543" t="s">
        <v>5</v>
      </c>
      <c r="G2543" t="s">
        <v>22</v>
      </c>
      <c r="H2543">
        <v>2578925</v>
      </c>
      <c r="I2543">
        <v>2579659</v>
      </c>
      <c r="J2543" t="s">
        <v>73</v>
      </c>
      <c r="K2543" t="s">
        <v>8784</v>
      </c>
      <c r="L2543" t="s">
        <v>8784</v>
      </c>
      <c r="N2543" t="s">
        <v>36</v>
      </c>
      <c r="Q2543" t="s">
        <v>8782</v>
      </c>
      <c r="R2543">
        <v>735</v>
      </c>
      <c r="S2543">
        <v>244</v>
      </c>
    </row>
    <row r="2544" spans="1:19">
      <c r="A2544" t="s">
        <v>26</v>
      </c>
      <c r="C2544" t="s">
        <v>20</v>
      </c>
      <c r="D2544" t="s">
        <v>21</v>
      </c>
      <c r="E2544" t="s">
        <v>5</v>
      </c>
      <c r="G2544" t="s">
        <v>22</v>
      </c>
      <c r="H2544">
        <v>2579895</v>
      </c>
      <c r="I2544">
        <v>2580521</v>
      </c>
      <c r="J2544" t="s">
        <v>23</v>
      </c>
      <c r="K2544" t="s">
        <v>8787</v>
      </c>
      <c r="L2544" t="s">
        <v>8787</v>
      </c>
      <c r="N2544" t="s">
        <v>3741</v>
      </c>
      <c r="Q2544" t="s">
        <v>8785</v>
      </c>
      <c r="R2544">
        <v>627</v>
      </c>
      <c r="S2544">
        <v>208</v>
      </c>
    </row>
    <row r="2545" spans="1:20">
      <c r="A2545" t="s">
        <v>26</v>
      </c>
      <c r="C2545" t="s">
        <v>20</v>
      </c>
      <c r="D2545" t="s">
        <v>21</v>
      </c>
      <c r="E2545" t="s">
        <v>5</v>
      </c>
      <c r="G2545" t="s">
        <v>22</v>
      </c>
      <c r="H2545">
        <v>2580537</v>
      </c>
      <c r="I2545">
        <v>2580835</v>
      </c>
      <c r="J2545" t="s">
        <v>73</v>
      </c>
      <c r="N2545" t="s">
        <v>36</v>
      </c>
      <c r="Q2545" t="s">
        <v>8788</v>
      </c>
      <c r="R2545">
        <v>299</v>
      </c>
      <c r="T2545" t="s">
        <v>665</v>
      </c>
    </row>
    <row r="2546" spans="1:20">
      <c r="A2546" t="s">
        <v>26</v>
      </c>
      <c r="C2546" t="s">
        <v>20</v>
      </c>
      <c r="D2546" t="s">
        <v>21</v>
      </c>
      <c r="E2546" t="s">
        <v>5</v>
      </c>
      <c r="G2546" t="s">
        <v>22</v>
      </c>
      <c r="H2546">
        <v>2580801</v>
      </c>
      <c r="I2546">
        <v>2582057</v>
      </c>
      <c r="J2546" t="s">
        <v>73</v>
      </c>
      <c r="K2546" t="s">
        <v>8791</v>
      </c>
      <c r="L2546" t="s">
        <v>8791</v>
      </c>
      <c r="N2546" t="s">
        <v>772</v>
      </c>
      <c r="Q2546" t="s">
        <v>8789</v>
      </c>
      <c r="R2546">
        <v>1257</v>
      </c>
      <c r="S2546">
        <v>418</v>
      </c>
    </row>
    <row r="2547" spans="1:20">
      <c r="A2547" t="s">
        <v>26</v>
      </c>
      <c r="C2547" t="s">
        <v>20</v>
      </c>
      <c r="D2547" t="s">
        <v>21</v>
      </c>
      <c r="E2547" t="s">
        <v>5</v>
      </c>
      <c r="G2547" t="s">
        <v>22</v>
      </c>
      <c r="H2547">
        <v>2582517</v>
      </c>
      <c r="I2547">
        <v>2583239</v>
      </c>
      <c r="J2547" t="s">
        <v>23</v>
      </c>
      <c r="K2547" t="s">
        <v>8794</v>
      </c>
      <c r="L2547" t="s">
        <v>8794</v>
      </c>
      <c r="N2547" t="s">
        <v>8795</v>
      </c>
      <c r="Q2547" t="s">
        <v>8792</v>
      </c>
      <c r="R2547">
        <v>723</v>
      </c>
      <c r="S2547">
        <v>240</v>
      </c>
    </row>
    <row r="2548" spans="1:20">
      <c r="A2548" t="s">
        <v>26</v>
      </c>
      <c r="C2548" t="s">
        <v>20</v>
      </c>
      <c r="D2548" t="s">
        <v>21</v>
      </c>
      <c r="E2548" t="s">
        <v>5</v>
      </c>
      <c r="G2548" t="s">
        <v>22</v>
      </c>
      <c r="H2548">
        <v>2583197</v>
      </c>
      <c r="I2548">
        <v>2583397</v>
      </c>
      <c r="J2548" t="s">
        <v>73</v>
      </c>
      <c r="N2548" t="s">
        <v>36</v>
      </c>
      <c r="Q2548" t="s">
        <v>8796</v>
      </c>
      <c r="R2548">
        <v>201</v>
      </c>
      <c r="T2548" t="s">
        <v>665</v>
      </c>
    </row>
    <row r="2549" spans="1:20">
      <c r="A2549" t="s">
        <v>26</v>
      </c>
      <c r="C2549" t="s">
        <v>20</v>
      </c>
      <c r="D2549" t="s">
        <v>21</v>
      </c>
      <c r="E2549" t="s">
        <v>5</v>
      </c>
      <c r="G2549" t="s">
        <v>22</v>
      </c>
      <c r="H2549">
        <v>2583609</v>
      </c>
      <c r="I2549">
        <v>2584451</v>
      </c>
      <c r="J2549" t="s">
        <v>23</v>
      </c>
      <c r="K2549" t="s">
        <v>8799</v>
      </c>
      <c r="L2549" t="s">
        <v>8799</v>
      </c>
      <c r="N2549" t="s">
        <v>8800</v>
      </c>
      <c r="Q2549" t="s">
        <v>8797</v>
      </c>
      <c r="R2549">
        <v>843</v>
      </c>
      <c r="S2549">
        <v>280</v>
      </c>
    </row>
    <row r="2550" spans="1:20">
      <c r="A2550" t="s">
        <v>26</v>
      </c>
      <c r="C2550" t="s">
        <v>20</v>
      </c>
      <c r="D2550" t="s">
        <v>21</v>
      </c>
      <c r="E2550" t="s">
        <v>5</v>
      </c>
      <c r="G2550" t="s">
        <v>22</v>
      </c>
      <c r="H2550">
        <v>2584448</v>
      </c>
      <c r="I2550">
        <v>2584975</v>
      </c>
      <c r="J2550" t="s">
        <v>23</v>
      </c>
      <c r="K2550" t="s">
        <v>8803</v>
      </c>
      <c r="L2550" t="s">
        <v>8803</v>
      </c>
      <c r="N2550" t="s">
        <v>2519</v>
      </c>
      <c r="Q2550" t="s">
        <v>8801</v>
      </c>
      <c r="R2550">
        <v>528</v>
      </c>
      <c r="S2550">
        <v>175</v>
      </c>
    </row>
    <row r="2551" spans="1:20">
      <c r="A2551" t="s">
        <v>26</v>
      </c>
      <c r="C2551" t="s">
        <v>20</v>
      </c>
      <c r="D2551" t="s">
        <v>21</v>
      </c>
      <c r="E2551" t="s">
        <v>5</v>
      </c>
      <c r="G2551" t="s">
        <v>22</v>
      </c>
      <c r="H2551">
        <v>2585633</v>
      </c>
      <c r="I2551">
        <v>2586514</v>
      </c>
      <c r="J2551" t="s">
        <v>23</v>
      </c>
      <c r="K2551" t="s">
        <v>8806</v>
      </c>
      <c r="L2551" t="s">
        <v>8806</v>
      </c>
      <c r="N2551" t="s">
        <v>810</v>
      </c>
      <c r="Q2551" t="s">
        <v>8804</v>
      </c>
      <c r="R2551">
        <v>882</v>
      </c>
      <c r="S2551">
        <v>293</v>
      </c>
    </row>
    <row r="2552" spans="1:20">
      <c r="A2552" t="s">
        <v>26</v>
      </c>
      <c r="C2552" t="s">
        <v>20</v>
      </c>
      <c r="D2552" t="s">
        <v>21</v>
      </c>
      <c r="E2552" t="s">
        <v>5</v>
      </c>
      <c r="G2552" t="s">
        <v>22</v>
      </c>
      <c r="H2552">
        <v>2586627</v>
      </c>
      <c r="I2552">
        <v>2586857</v>
      </c>
      <c r="J2552" t="s">
        <v>73</v>
      </c>
      <c r="K2552" t="s">
        <v>8809</v>
      </c>
      <c r="L2552" t="s">
        <v>8809</v>
      </c>
      <c r="N2552" t="s">
        <v>36</v>
      </c>
      <c r="Q2552" t="s">
        <v>8807</v>
      </c>
      <c r="R2552">
        <v>231</v>
      </c>
      <c r="S2552">
        <v>76</v>
      </c>
    </row>
    <row r="2553" spans="1:20">
      <c r="A2553" t="s">
        <v>26</v>
      </c>
      <c r="C2553" t="s">
        <v>20</v>
      </c>
      <c r="D2553" t="s">
        <v>21</v>
      </c>
      <c r="E2553" t="s">
        <v>5</v>
      </c>
      <c r="G2553" t="s">
        <v>22</v>
      </c>
      <c r="H2553">
        <v>2586952</v>
      </c>
      <c r="I2553">
        <v>2587488</v>
      </c>
      <c r="J2553" t="s">
        <v>73</v>
      </c>
      <c r="K2553" t="s">
        <v>8812</v>
      </c>
      <c r="L2553" t="s">
        <v>8812</v>
      </c>
      <c r="N2553" t="s">
        <v>36</v>
      </c>
      <c r="Q2553" t="s">
        <v>8810</v>
      </c>
      <c r="R2553">
        <v>537</v>
      </c>
      <c r="S2553">
        <v>178</v>
      </c>
    </row>
    <row r="2554" spans="1:20">
      <c r="A2554" t="s">
        <v>26</v>
      </c>
      <c r="C2554" t="s">
        <v>20</v>
      </c>
      <c r="D2554" t="s">
        <v>21</v>
      </c>
      <c r="E2554" t="s">
        <v>5</v>
      </c>
      <c r="G2554" t="s">
        <v>22</v>
      </c>
      <c r="H2554">
        <v>2587645</v>
      </c>
      <c r="I2554">
        <v>2587864</v>
      </c>
      <c r="J2554" t="s">
        <v>73</v>
      </c>
      <c r="N2554" t="s">
        <v>36</v>
      </c>
      <c r="Q2554" t="s">
        <v>8813</v>
      </c>
      <c r="R2554">
        <v>220</v>
      </c>
      <c r="T2554" t="s">
        <v>665</v>
      </c>
    </row>
    <row r="2555" spans="1:20">
      <c r="A2555" t="s">
        <v>26</v>
      </c>
      <c r="C2555" t="s">
        <v>20</v>
      </c>
      <c r="D2555" t="s">
        <v>21</v>
      </c>
      <c r="E2555" t="s">
        <v>5</v>
      </c>
      <c r="G2555" t="s">
        <v>22</v>
      </c>
      <c r="H2555">
        <v>2587963</v>
      </c>
      <c r="I2555">
        <v>2589339</v>
      </c>
      <c r="J2555" t="s">
        <v>73</v>
      </c>
      <c r="K2555" t="s">
        <v>8817</v>
      </c>
      <c r="L2555" t="s">
        <v>8817</v>
      </c>
      <c r="N2555" t="s">
        <v>8818</v>
      </c>
      <c r="Q2555" t="s">
        <v>8815</v>
      </c>
      <c r="R2555">
        <v>1377</v>
      </c>
      <c r="S2555">
        <v>458</v>
      </c>
    </row>
    <row r="2556" spans="1:20">
      <c r="A2556" t="s">
        <v>26</v>
      </c>
      <c r="C2556" t="s">
        <v>20</v>
      </c>
      <c r="D2556" t="s">
        <v>21</v>
      </c>
      <c r="E2556" t="s">
        <v>5</v>
      </c>
      <c r="G2556" t="s">
        <v>22</v>
      </c>
      <c r="H2556">
        <v>2589549</v>
      </c>
      <c r="I2556">
        <v>2590070</v>
      </c>
      <c r="J2556" t="s">
        <v>73</v>
      </c>
      <c r="K2556" t="s">
        <v>8821</v>
      </c>
      <c r="L2556" t="s">
        <v>8821</v>
      </c>
      <c r="N2556" t="s">
        <v>2001</v>
      </c>
      <c r="Q2556" t="s">
        <v>8819</v>
      </c>
      <c r="R2556">
        <v>522</v>
      </c>
      <c r="S2556">
        <v>173</v>
      </c>
    </row>
    <row r="2557" spans="1:20">
      <c r="A2557" t="s">
        <v>26</v>
      </c>
      <c r="C2557" t="s">
        <v>20</v>
      </c>
      <c r="D2557" t="s">
        <v>21</v>
      </c>
      <c r="E2557" t="s">
        <v>5</v>
      </c>
      <c r="G2557" t="s">
        <v>22</v>
      </c>
      <c r="H2557">
        <v>2590212</v>
      </c>
      <c r="I2557">
        <v>2590712</v>
      </c>
      <c r="J2557" t="s">
        <v>73</v>
      </c>
      <c r="K2557" t="s">
        <v>8824</v>
      </c>
      <c r="L2557" t="s">
        <v>8824</v>
      </c>
      <c r="N2557" t="s">
        <v>36</v>
      </c>
      <c r="Q2557" t="s">
        <v>8822</v>
      </c>
      <c r="R2557">
        <v>501</v>
      </c>
      <c r="S2557">
        <v>166</v>
      </c>
    </row>
    <row r="2558" spans="1:20">
      <c r="A2558" t="s">
        <v>26</v>
      </c>
      <c r="C2558" t="s">
        <v>20</v>
      </c>
      <c r="D2558" t="s">
        <v>21</v>
      </c>
      <c r="E2558" t="s">
        <v>5</v>
      </c>
      <c r="G2558" t="s">
        <v>22</v>
      </c>
      <c r="H2558">
        <v>2590909</v>
      </c>
      <c r="I2558">
        <v>2591160</v>
      </c>
      <c r="J2558" t="s">
        <v>73</v>
      </c>
      <c r="K2558" t="s">
        <v>8827</v>
      </c>
      <c r="L2558" t="s">
        <v>8827</v>
      </c>
      <c r="N2558" t="s">
        <v>1671</v>
      </c>
      <c r="Q2558" t="s">
        <v>8825</v>
      </c>
      <c r="R2558">
        <v>252</v>
      </c>
      <c r="S2558">
        <v>83</v>
      </c>
    </row>
    <row r="2559" spans="1:20">
      <c r="A2559" t="s">
        <v>26</v>
      </c>
      <c r="C2559" t="s">
        <v>20</v>
      </c>
      <c r="D2559" t="s">
        <v>21</v>
      </c>
      <c r="E2559" t="s">
        <v>5</v>
      </c>
      <c r="G2559" t="s">
        <v>22</v>
      </c>
      <c r="H2559">
        <v>2591434</v>
      </c>
      <c r="I2559">
        <v>2592237</v>
      </c>
      <c r="J2559" t="s">
        <v>73</v>
      </c>
      <c r="K2559" t="s">
        <v>8830</v>
      </c>
      <c r="L2559" t="s">
        <v>8830</v>
      </c>
      <c r="N2559" t="s">
        <v>1430</v>
      </c>
      <c r="Q2559" t="s">
        <v>8828</v>
      </c>
      <c r="R2559">
        <v>804</v>
      </c>
      <c r="S2559">
        <v>267</v>
      </c>
    </row>
    <row r="2560" spans="1:20">
      <c r="A2560" t="s">
        <v>26</v>
      </c>
      <c r="C2560" t="s">
        <v>20</v>
      </c>
      <c r="D2560" t="s">
        <v>21</v>
      </c>
      <c r="E2560" t="s">
        <v>5</v>
      </c>
      <c r="G2560" t="s">
        <v>22</v>
      </c>
      <c r="H2560">
        <v>2592271</v>
      </c>
      <c r="I2560">
        <v>2593083</v>
      </c>
      <c r="J2560" t="s">
        <v>73</v>
      </c>
      <c r="K2560" t="s">
        <v>8833</v>
      </c>
      <c r="L2560" t="s">
        <v>8833</v>
      </c>
      <c r="N2560" t="s">
        <v>8834</v>
      </c>
      <c r="Q2560" t="s">
        <v>8831</v>
      </c>
      <c r="R2560">
        <v>813</v>
      </c>
      <c r="S2560">
        <v>270</v>
      </c>
    </row>
    <row r="2561" spans="1:20">
      <c r="A2561" t="s">
        <v>26</v>
      </c>
      <c r="C2561" t="s">
        <v>20</v>
      </c>
      <c r="D2561" t="s">
        <v>21</v>
      </c>
      <c r="E2561" t="s">
        <v>5</v>
      </c>
      <c r="G2561" t="s">
        <v>22</v>
      </c>
      <c r="H2561">
        <v>2593319</v>
      </c>
      <c r="I2561">
        <v>2594044</v>
      </c>
      <c r="J2561" t="s">
        <v>23</v>
      </c>
      <c r="K2561" t="s">
        <v>8837</v>
      </c>
      <c r="L2561" t="s">
        <v>8837</v>
      </c>
      <c r="N2561" t="s">
        <v>2921</v>
      </c>
      <c r="Q2561" t="s">
        <v>8835</v>
      </c>
      <c r="R2561">
        <v>726</v>
      </c>
      <c r="S2561">
        <v>241</v>
      </c>
    </row>
    <row r="2562" spans="1:20">
      <c r="A2562" t="s">
        <v>26</v>
      </c>
      <c r="C2562" t="s">
        <v>20</v>
      </c>
      <c r="D2562" t="s">
        <v>21</v>
      </c>
      <c r="E2562" t="s">
        <v>5</v>
      </c>
      <c r="G2562" t="s">
        <v>22</v>
      </c>
      <c r="H2562">
        <v>2594130</v>
      </c>
      <c r="I2562">
        <v>2595077</v>
      </c>
      <c r="J2562" t="s">
        <v>73</v>
      </c>
      <c r="K2562" t="s">
        <v>8840</v>
      </c>
      <c r="L2562" t="s">
        <v>8840</v>
      </c>
      <c r="N2562" t="s">
        <v>8841</v>
      </c>
      <c r="Q2562" t="s">
        <v>8838</v>
      </c>
      <c r="R2562">
        <v>948</v>
      </c>
      <c r="S2562">
        <v>315</v>
      </c>
    </row>
    <row r="2563" spans="1:20">
      <c r="A2563" t="s">
        <v>26</v>
      </c>
      <c r="C2563" t="s">
        <v>20</v>
      </c>
      <c r="D2563" t="s">
        <v>21</v>
      </c>
      <c r="E2563" t="s">
        <v>5</v>
      </c>
      <c r="G2563" t="s">
        <v>22</v>
      </c>
      <c r="H2563">
        <v>2595092</v>
      </c>
      <c r="I2563">
        <v>2597050</v>
      </c>
      <c r="J2563" t="s">
        <v>73</v>
      </c>
      <c r="K2563" t="s">
        <v>8844</v>
      </c>
      <c r="L2563" t="s">
        <v>8844</v>
      </c>
      <c r="N2563" t="s">
        <v>8845</v>
      </c>
      <c r="Q2563" t="s">
        <v>8842</v>
      </c>
      <c r="R2563">
        <v>1959</v>
      </c>
      <c r="S2563">
        <v>652</v>
      </c>
    </row>
    <row r="2564" spans="1:20">
      <c r="A2564" t="s">
        <v>26</v>
      </c>
      <c r="C2564" t="s">
        <v>20</v>
      </c>
      <c r="D2564" t="s">
        <v>21</v>
      </c>
      <c r="E2564" t="s">
        <v>5</v>
      </c>
      <c r="G2564" t="s">
        <v>22</v>
      </c>
      <c r="H2564">
        <v>2597203</v>
      </c>
      <c r="I2564">
        <v>2599155</v>
      </c>
      <c r="J2564" t="s">
        <v>73</v>
      </c>
      <c r="K2564" t="s">
        <v>8848</v>
      </c>
      <c r="L2564" t="s">
        <v>8848</v>
      </c>
      <c r="N2564" t="s">
        <v>1590</v>
      </c>
      <c r="Q2564" t="s">
        <v>8846</v>
      </c>
      <c r="R2564">
        <v>1953</v>
      </c>
      <c r="S2564">
        <v>650</v>
      </c>
    </row>
    <row r="2565" spans="1:20">
      <c r="A2565" t="s">
        <v>26</v>
      </c>
      <c r="C2565" t="s">
        <v>20</v>
      </c>
      <c r="D2565" t="s">
        <v>21</v>
      </c>
      <c r="E2565" t="s">
        <v>5</v>
      </c>
      <c r="G2565" t="s">
        <v>22</v>
      </c>
      <c r="H2565">
        <v>2599385</v>
      </c>
      <c r="I2565">
        <v>2600302</v>
      </c>
      <c r="J2565" t="s">
        <v>73</v>
      </c>
      <c r="K2565" t="s">
        <v>8851</v>
      </c>
      <c r="L2565" t="s">
        <v>8851</v>
      </c>
      <c r="N2565" t="s">
        <v>2733</v>
      </c>
      <c r="Q2565" t="s">
        <v>8849</v>
      </c>
      <c r="R2565">
        <v>918</v>
      </c>
      <c r="S2565">
        <v>305</v>
      </c>
    </row>
    <row r="2566" spans="1:20">
      <c r="A2566" t="s">
        <v>26</v>
      </c>
      <c r="C2566" t="s">
        <v>20</v>
      </c>
      <c r="D2566" t="s">
        <v>21</v>
      </c>
      <c r="E2566" t="s">
        <v>5</v>
      </c>
      <c r="G2566" t="s">
        <v>22</v>
      </c>
      <c r="H2566">
        <v>2600349</v>
      </c>
      <c r="I2566">
        <v>2600831</v>
      </c>
      <c r="J2566" t="s">
        <v>73</v>
      </c>
      <c r="K2566" t="s">
        <v>8854</v>
      </c>
      <c r="L2566" t="s">
        <v>8854</v>
      </c>
      <c r="N2566" t="s">
        <v>8855</v>
      </c>
      <c r="Q2566" t="s">
        <v>8852</v>
      </c>
      <c r="R2566">
        <v>483</v>
      </c>
      <c r="S2566">
        <v>160</v>
      </c>
    </row>
    <row r="2567" spans="1:20">
      <c r="A2567" t="s">
        <v>26</v>
      </c>
      <c r="C2567" t="s">
        <v>20</v>
      </c>
      <c r="D2567" t="s">
        <v>21</v>
      </c>
      <c r="E2567" t="s">
        <v>5</v>
      </c>
      <c r="G2567" t="s">
        <v>22</v>
      </c>
      <c r="H2567">
        <v>2600899</v>
      </c>
      <c r="I2567">
        <v>2601783</v>
      </c>
      <c r="J2567" t="s">
        <v>73</v>
      </c>
      <c r="K2567" t="s">
        <v>8858</v>
      </c>
      <c r="L2567" t="s">
        <v>8858</v>
      </c>
      <c r="N2567" t="s">
        <v>1373</v>
      </c>
      <c r="Q2567" t="s">
        <v>8856</v>
      </c>
      <c r="R2567">
        <v>885</v>
      </c>
      <c r="S2567">
        <v>294</v>
      </c>
    </row>
    <row r="2568" spans="1:20">
      <c r="A2568" t="s">
        <v>26</v>
      </c>
      <c r="C2568" t="s">
        <v>20</v>
      </c>
      <c r="D2568" t="s">
        <v>21</v>
      </c>
      <c r="E2568" t="s">
        <v>5</v>
      </c>
      <c r="G2568" t="s">
        <v>22</v>
      </c>
      <c r="H2568">
        <v>2601908</v>
      </c>
      <c r="I2568">
        <v>2603116</v>
      </c>
      <c r="J2568" t="s">
        <v>23</v>
      </c>
      <c r="K2568" t="s">
        <v>8861</v>
      </c>
      <c r="L2568" t="s">
        <v>8861</v>
      </c>
      <c r="N2568" t="s">
        <v>772</v>
      </c>
      <c r="Q2568" t="s">
        <v>8859</v>
      </c>
      <c r="R2568">
        <v>1209</v>
      </c>
      <c r="S2568">
        <v>402</v>
      </c>
    </row>
    <row r="2569" spans="1:20">
      <c r="A2569" t="s">
        <v>26</v>
      </c>
      <c r="C2569" t="s">
        <v>20</v>
      </c>
      <c r="D2569" t="s">
        <v>21</v>
      </c>
      <c r="E2569" t="s">
        <v>5</v>
      </c>
      <c r="G2569" t="s">
        <v>22</v>
      </c>
      <c r="H2569">
        <v>2603266</v>
      </c>
      <c r="I2569">
        <v>2606427</v>
      </c>
      <c r="J2569" t="s">
        <v>73</v>
      </c>
      <c r="K2569" t="s">
        <v>8864</v>
      </c>
      <c r="L2569" t="s">
        <v>8864</v>
      </c>
      <c r="N2569" t="s">
        <v>8865</v>
      </c>
      <c r="Q2569" t="s">
        <v>8862</v>
      </c>
      <c r="R2569">
        <v>3162</v>
      </c>
      <c r="S2569">
        <v>1053</v>
      </c>
    </row>
    <row r="2570" spans="1:20">
      <c r="A2570" t="s">
        <v>26</v>
      </c>
      <c r="C2570" t="s">
        <v>20</v>
      </c>
      <c r="D2570" t="s">
        <v>21</v>
      </c>
      <c r="E2570" t="s">
        <v>5</v>
      </c>
      <c r="G2570" t="s">
        <v>22</v>
      </c>
      <c r="H2570">
        <v>2606455</v>
      </c>
      <c r="I2570">
        <v>2607021</v>
      </c>
      <c r="J2570" t="s">
        <v>73</v>
      </c>
      <c r="K2570" t="s">
        <v>8868</v>
      </c>
      <c r="L2570" t="s">
        <v>8868</v>
      </c>
      <c r="N2570" t="s">
        <v>1102</v>
      </c>
      <c r="Q2570" t="s">
        <v>8866</v>
      </c>
      <c r="R2570">
        <v>567</v>
      </c>
      <c r="S2570">
        <v>188</v>
      </c>
    </row>
    <row r="2571" spans="1:20">
      <c r="A2571" t="s">
        <v>26</v>
      </c>
      <c r="C2571" t="s">
        <v>20</v>
      </c>
      <c r="D2571" t="s">
        <v>21</v>
      </c>
      <c r="E2571" t="s">
        <v>5</v>
      </c>
      <c r="G2571" t="s">
        <v>22</v>
      </c>
      <c r="H2571">
        <v>2607231</v>
      </c>
      <c r="I2571">
        <v>2607770</v>
      </c>
      <c r="J2571" t="s">
        <v>73</v>
      </c>
      <c r="K2571" t="s">
        <v>8871</v>
      </c>
      <c r="L2571" t="s">
        <v>8871</v>
      </c>
      <c r="N2571" t="s">
        <v>717</v>
      </c>
      <c r="Q2571" t="s">
        <v>8869</v>
      </c>
      <c r="R2571">
        <v>540</v>
      </c>
      <c r="S2571">
        <v>179</v>
      </c>
    </row>
    <row r="2572" spans="1:20">
      <c r="A2572" t="s">
        <v>26</v>
      </c>
      <c r="C2572" t="s">
        <v>20</v>
      </c>
      <c r="D2572" t="s">
        <v>21</v>
      </c>
      <c r="E2572" t="s">
        <v>5</v>
      </c>
      <c r="G2572" t="s">
        <v>22</v>
      </c>
      <c r="H2572">
        <v>2608272</v>
      </c>
      <c r="I2572">
        <v>2608412</v>
      </c>
      <c r="J2572" t="s">
        <v>73</v>
      </c>
      <c r="K2572" t="s">
        <v>8874</v>
      </c>
      <c r="L2572" t="s">
        <v>8874</v>
      </c>
      <c r="N2572" t="s">
        <v>36</v>
      </c>
      <c r="Q2572" t="s">
        <v>8872</v>
      </c>
      <c r="R2572">
        <v>141</v>
      </c>
      <c r="S2572">
        <v>46</v>
      </c>
    </row>
    <row r="2573" spans="1:20">
      <c r="A2573" t="s">
        <v>26</v>
      </c>
      <c r="C2573" t="s">
        <v>20</v>
      </c>
      <c r="D2573" t="s">
        <v>21</v>
      </c>
      <c r="E2573" t="s">
        <v>5</v>
      </c>
      <c r="G2573" t="s">
        <v>22</v>
      </c>
      <c r="H2573">
        <v>2608467</v>
      </c>
      <c r="I2573">
        <v>2608714</v>
      </c>
      <c r="J2573" t="s">
        <v>73</v>
      </c>
      <c r="N2573" t="s">
        <v>36</v>
      </c>
      <c r="Q2573" t="s">
        <v>8875</v>
      </c>
      <c r="R2573">
        <v>248</v>
      </c>
      <c r="T2573" t="s">
        <v>665</v>
      </c>
    </row>
    <row r="2574" spans="1:20">
      <c r="A2574" t="s">
        <v>26</v>
      </c>
      <c r="C2574" t="s">
        <v>20</v>
      </c>
      <c r="D2574" t="s">
        <v>21</v>
      </c>
      <c r="E2574" t="s">
        <v>5</v>
      </c>
      <c r="G2574" t="s">
        <v>22</v>
      </c>
      <c r="H2574">
        <v>2608801</v>
      </c>
      <c r="I2574">
        <v>2609601</v>
      </c>
      <c r="J2574" t="s">
        <v>73</v>
      </c>
      <c r="K2574" t="s">
        <v>8879</v>
      </c>
      <c r="L2574" t="s">
        <v>8879</v>
      </c>
      <c r="N2574" t="s">
        <v>8880</v>
      </c>
      <c r="Q2574" t="s">
        <v>8877</v>
      </c>
      <c r="R2574">
        <v>801</v>
      </c>
      <c r="S2574">
        <v>266</v>
      </c>
    </row>
    <row r="2575" spans="1:20">
      <c r="A2575" t="s">
        <v>26</v>
      </c>
      <c r="C2575" t="s">
        <v>20</v>
      </c>
      <c r="D2575" t="s">
        <v>21</v>
      </c>
      <c r="E2575" t="s">
        <v>5</v>
      </c>
      <c r="G2575" t="s">
        <v>22</v>
      </c>
      <c r="H2575">
        <v>2609865</v>
      </c>
      <c r="I2575">
        <v>2610233</v>
      </c>
      <c r="J2575" t="s">
        <v>73</v>
      </c>
      <c r="K2575" t="s">
        <v>8883</v>
      </c>
      <c r="L2575" t="s">
        <v>8883</v>
      </c>
      <c r="N2575" t="s">
        <v>36</v>
      </c>
      <c r="Q2575" t="s">
        <v>8881</v>
      </c>
      <c r="R2575">
        <v>369</v>
      </c>
      <c r="S2575">
        <v>122</v>
      </c>
    </row>
    <row r="2576" spans="1:20">
      <c r="A2576" t="s">
        <v>26</v>
      </c>
      <c r="C2576" t="s">
        <v>20</v>
      </c>
      <c r="D2576" t="s">
        <v>21</v>
      </c>
      <c r="E2576" t="s">
        <v>5</v>
      </c>
      <c r="G2576" t="s">
        <v>22</v>
      </c>
      <c r="H2576">
        <v>2610534</v>
      </c>
      <c r="I2576">
        <v>2613482</v>
      </c>
      <c r="J2576" t="s">
        <v>23</v>
      </c>
      <c r="K2576" t="s">
        <v>8886</v>
      </c>
      <c r="L2576" t="s">
        <v>8886</v>
      </c>
      <c r="N2576" t="s">
        <v>4274</v>
      </c>
      <c r="Q2576" t="s">
        <v>8884</v>
      </c>
      <c r="R2576">
        <v>2949</v>
      </c>
      <c r="S2576">
        <v>982</v>
      </c>
    </row>
    <row r="2577" spans="1:19">
      <c r="A2577" t="s">
        <v>26</v>
      </c>
      <c r="C2577" t="s">
        <v>20</v>
      </c>
      <c r="D2577" t="s">
        <v>21</v>
      </c>
      <c r="E2577" t="s">
        <v>5</v>
      </c>
      <c r="G2577" t="s">
        <v>22</v>
      </c>
      <c r="H2577">
        <v>2613500</v>
      </c>
      <c r="I2577">
        <v>2613991</v>
      </c>
      <c r="J2577" t="s">
        <v>23</v>
      </c>
      <c r="K2577" t="s">
        <v>8889</v>
      </c>
      <c r="L2577" t="s">
        <v>8889</v>
      </c>
      <c r="N2577" t="s">
        <v>36</v>
      </c>
      <c r="Q2577" t="s">
        <v>8887</v>
      </c>
      <c r="R2577">
        <v>492</v>
      </c>
      <c r="S2577">
        <v>163</v>
      </c>
    </row>
    <row r="2578" spans="1:19">
      <c r="A2578" t="s">
        <v>26</v>
      </c>
      <c r="C2578" t="s">
        <v>20</v>
      </c>
      <c r="D2578" t="s">
        <v>21</v>
      </c>
      <c r="E2578" t="s">
        <v>5</v>
      </c>
      <c r="G2578" t="s">
        <v>22</v>
      </c>
      <c r="H2578">
        <v>2614030</v>
      </c>
      <c r="I2578">
        <v>2614260</v>
      </c>
      <c r="J2578" t="s">
        <v>73</v>
      </c>
      <c r="K2578" t="s">
        <v>8892</v>
      </c>
      <c r="L2578" t="s">
        <v>8892</v>
      </c>
      <c r="N2578" t="s">
        <v>36</v>
      </c>
      <c r="Q2578" t="s">
        <v>8890</v>
      </c>
      <c r="R2578">
        <v>231</v>
      </c>
      <c r="S2578">
        <v>76</v>
      </c>
    </row>
    <row r="2579" spans="1:19">
      <c r="A2579" t="s">
        <v>26</v>
      </c>
      <c r="C2579" t="s">
        <v>20</v>
      </c>
      <c r="D2579" t="s">
        <v>21</v>
      </c>
      <c r="E2579" t="s">
        <v>5</v>
      </c>
      <c r="G2579" t="s">
        <v>22</v>
      </c>
      <c r="H2579">
        <v>2614344</v>
      </c>
      <c r="I2579">
        <v>2615486</v>
      </c>
      <c r="J2579" t="s">
        <v>73</v>
      </c>
      <c r="K2579" t="s">
        <v>8895</v>
      </c>
      <c r="L2579" t="s">
        <v>8895</v>
      </c>
      <c r="N2579" t="s">
        <v>4168</v>
      </c>
      <c r="Q2579" t="s">
        <v>8893</v>
      </c>
      <c r="R2579">
        <v>1143</v>
      </c>
      <c r="S2579">
        <v>380</v>
      </c>
    </row>
    <row r="2580" spans="1:19">
      <c r="A2580" t="s">
        <v>26</v>
      </c>
      <c r="C2580" t="s">
        <v>20</v>
      </c>
      <c r="D2580" t="s">
        <v>21</v>
      </c>
      <c r="E2580" t="s">
        <v>5</v>
      </c>
      <c r="G2580" t="s">
        <v>22</v>
      </c>
      <c r="H2580">
        <v>2615488</v>
      </c>
      <c r="I2580">
        <v>2616411</v>
      </c>
      <c r="J2580" t="s">
        <v>73</v>
      </c>
      <c r="K2580" t="s">
        <v>8898</v>
      </c>
      <c r="L2580" t="s">
        <v>8898</v>
      </c>
      <c r="N2580" t="s">
        <v>8899</v>
      </c>
      <c r="Q2580" t="s">
        <v>8896</v>
      </c>
      <c r="R2580">
        <v>924</v>
      </c>
      <c r="S2580">
        <v>307</v>
      </c>
    </row>
    <row r="2581" spans="1:19">
      <c r="A2581" t="s">
        <v>26</v>
      </c>
      <c r="C2581" t="s">
        <v>20</v>
      </c>
      <c r="D2581" t="s">
        <v>21</v>
      </c>
      <c r="E2581" t="s">
        <v>5</v>
      </c>
      <c r="G2581" t="s">
        <v>22</v>
      </c>
      <c r="H2581">
        <v>2616459</v>
      </c>
      <c r="I2581">
        <v>2617154</v>
      </c>
      <c r="J2581" t="s">
        <v>73</v>
      </c>
      <c r="K2581" t="s">
        <v>8902</v>
      </c>
      <c r="L2581" t="s">
        <v>8902</v>
      </c>
      <c r="N2581" t="s">
        <v>8903</v>
      </c>
      <c r="Q2581" t="s">
        <v>8900</v>
      </c>
      <c r="R2581">
        <v>696</v>
      </c>
      <c r="S2581">
        <v>231</v>
      </c>
    </row>
    <row r="2582" spans="1:19">
      <c r="A2582" t="s">
        <v>26</v>
      </c>
      <c r="C2582" t="s">
        <v>20</v>
      </c>
      <c r="D2582" t="s">
        <v>21</v>
      </c>
      <c r="E2582" t="s">
        <v>5</v>
      </c>
      <c r="G2582" t="s">
        <v>22</v>
      </c>
      <c r="H2582">
        <v>2617175</v>
      </c>
      <c r="I2582">
        <v>2617816</v>
      </c>
      <c r="J2582" t="s">
        <v>73</v>
      </c>
      <c r="K2582" t="s">
        <v>8906</v>
      </c>
      <c r="L2582" t="s">
        <v>8906</v>
      </c>
      <c r="N2582" t="s">
        <v>717</v>
      </c>
      <c r="Q2582" t="s">
        <v>8904</v>
      </c>
      <c r="R2582">
        <v>642</v>
      </c>
      <c r="S2582">
        <v>213</v>
      </c>
    </row>
    <row r="2583" spans="1:19">
      <c r="A2583" t="s">
        <v>26</v>
      </c>
      <c r="C2583" t="s">
        <v>20</v>
      </c>
      <c r="D2583" t="s">
        <v>21</v>
      </c>
      <c r="E2583" t="s">
        <v>5</v>
      </c>
      <c r="G2583" t="s">
        <v>22</v>
      </c>
      <c r="H2583">
        <v>2618000</v>
      </c>
      <c r="I2583">
        <v>2618203</v>
      </c>
      <c r="J2583" t="s">
        <v>23</v>
      </c>
      <c r="K2583" t="s">
        <v>8909</v>
      </c>
      <c r="L2583" t="s">
        <v>8909</v>
      </c>
      <c r="N2583" t="s">
        <v>36</v>
      </c>
      <c r="Q2583" t="s">
        <v>8907</v>
      </c>
      <c r="R2583">
        <v>204</v>
      </c>
      <c r="S2583">
        <v>67</v>
      </c>
    </row>
    <row r="2584" spans="1:19">
      <c r="A2584" t="s">
        <v>26</v>
      </c>
      <c r="C2584" t="s">
        <v>20</v>
      </c>
      <c r="D2584" t="s">
        <v>21</v>
      </c>
      <c r="E2584" t="s">
        <v>5</v>
      </c>
      <c r="G2584" t="s">
        <v>22</v>
      </c>
      <c r="H2584">
        <v>2618243</v>
      </c>
      <c r="I2584">
        <v>2618959</v>
      </c>
      <c r="J2584" t="s">
        <v>73</v>
      </c>
      <c r="K2584" t="s">
        <v>8912</v>
      </c>
      <c r="L2584" t="s">
        <v>8912</v>
      </c>
      <c r="N2584" t="s">
        <v>288</v>
      </c>
      <c r="Q2584" t="s">
        <v>8910</v>
      </c>
      <c r="R2584">
        <v>717</v>
      </c>
      <c r="S2584">
        <v>238</v>
      </c>
    </row>
    <row r="2585" spans="1:19">
      <c r="A2585" t="s">
        <v>26</v>
      </c>
      <c r="C2585" t="s">
        <v>20</v>
      </c>
      <c r="D2585" t="s">
        <v>21</v>
      </c>
      <c r="E2585" t="s">
        <v>5</v>
      </c>
      <c r="G2585" t="s">
        <v>22</v>
      </c>
      <c r="H2585">
        <v>2619023</v>
      </c>
      <c r="I2585">
        <v>2620777</v>
      </c>
      <c r="J2585" t="s">
        <v>73</v>
      </c>
      <c r="K2585" t="s">
        <v>8915</v>
      </c>
      <c r="L2585" t="s">
        <v>8915</v>
      </c>
      <c r="N2585" t="s">
        <v>8916</v>
      </c>
      <c r="Q2585" t="s">
        <v>8913</v>
      </c>
      <c r="R2585">
        <v>1755</v>
      </c>
      <c r="S2585">
        <v>584</v>
      </c>
    </row>
    <row r="2586" spans="1:19">
      <c r="A2586" t="s">
        <v>26</v>
      </c>
      <c r="C2586" t="s">
        <v>20</v>
      </c>
      <c r="D2586" t="s">
        <v>21</v>
      </c>
      <c r="E2586" t="s">
        <v>5</v>
      </c>
      <c r="G2586" t="s">
        <v>22</v>
      </c>
      <c r="H2586">
        <v>2620830</v>
      </c>
      <c r="I2586">
        <v>2621303</v>
      </c>
      <c r="J2586" t="s">
        <v>73</v>
      </c>
      <c r="K2586" t="s">
        <v>8919</v>
      </c>
      <c r="L2586" t="s">
        <v>8919</v>
      </c>
      <c r="N2586" t="s">
        <v>8920</v>
      </c>
      <c r="Q2586" t="s">
        <v>8917</v>
      </c>
      <c r="R2586">
        <v>474</v>
      </c>
      <c r="S2586">
        <v>157</v>
      </c>
    </row>
    <row r="2587" spans="1:19">
      <c r="A2587" t="s">
        <v>26</v>
      </c>
      <c r="C2587" t="s">
        <v>20</v>
      </c>
      <c r="D2587" t="s">
        <v>21</v>
      </c>
      <c r="E2587" t="s">
        <v>5</v>
      </c>
      <c r="G2587" t="s">
        <v>22</v>
      </c>
      <c r="H2587">
        <v>2621557</v>
      </c>
      <c r="I2587">
        <v>2622192</v>
      </c>
      <c r="J2587" t="s">
        <v>73</v>
      </c>
      <c r="K2587" t="s">
        <v>8923</v>
      </c>
      <c r="L2587" t="s">
        <v>8923</v>
      </c>
      <c r="N2587" t="s">
        <v>8924</v>
      </c>
      <c r="Q2587" t="s">
        <v>8921</v>
      </c>
      <c r="R2587">
        <v>636</v>
      </c>
      <c r="S2587">
        <v>211</v>
      </c>
    </row>
    <row r="2588" spans="1:19">
      <c r="A2588" t="s">
        <v>26</v>
      </c>
      <c r="C2588" t="s">
        <v>20</v>
      </c>
      <c r="D2588" t="s">
        <v>21</v>
      </c>
      <c r="E2588" t="s">
        <v>5</v>
      </c>
      <c r="G2588" t="s">
        <v>22</v>
      </c>
      <c r="H2588">
        <v>2622199</v>
      </c>
      <c r="I2588">
        <v>2623467</v>
      </c>
      <c r="J2588" t="s">
        <v>73</v>
      </c>
      <c r="K2588" t="s">
        <v>8927</v>
      </c>
      <c r="L2588" t="s">
        <v>8927</v>
      </c>
      <c r="N2588" t="s">
        <v>8928</v>
      </c>
      <c r="Q2588" t="s">
        <v>8925</v>
      </c>
      <c r="R2588">
        <v>1269</v>
      </c>
      <c r="S2588">
        <v>422</v>
      </c>
    </row>
    <row r="2589" spans="1:19">
      <c r="A2589" t="s">
        <v>26</v>
      </c>
      <c r="C2589" t="s">
        <v>20</v>
      </c>
      <c r="D2589" t="s">
        <v>21</v>
      </c>
      <c r="E2589" t="s">
        <v>5</v>
      </c>
      <c r="G2589" t="s">
        <v>22</v>
      </c>
      <c r="H2589">
        <v>2623485</v>
      </c>
      <c r="I2589">
        <v>2624414</v>
      </c>
      <c r="J2589" t="s">
        <v>73</v>
      </c>
      <c r="K2589" t="s">
        <v>8931</v>
      </c>
      <c r="L2589" t="s">
        <v>8931</v>
      </c>
      <c r="N2589" t="s">
        <v>8932</v>
      </c>
      <c r="Q2589" t="s">
        <v>8929</v>
      </c>
      <c r="R2589">
        <v>930</v>
      </c>
      <c r="S2589">
        <v>309</v>
      </c>
    </row>
    <row r="2590" spans="1:19">
      <c r="A2590" t="s">
        <v>26</v>
      </c>
      <c r="C2590" t="s">
        <v>20</v>
      </c>
      <c r="D2590" t="s">
        <v>21</v>
      </c>
      <c r="E2590" t="s">
        <v>5</v>
      </c>
      <c r="G2590" t="s">
        <v>22</v>
      </c>
      <c r="H2590">
        <v>2624421</v>
      </c>
      <c r="I2590">
        <v>2625074</v>
      </c>
      <c r="J2590" t="s">
        <v>73</v>
      </c>
      <c r="K2590" t="s">
        <v>8935</v>
      </c>
      <c r="L2590" t="s">
        <v>8935</v>
      </c>
      <c r="N2590" t="s">
        <v>717</v>
      </c>
      <c r="Q2590" t="s">
        <v>8933</v>
      </c>
      <c r="R2590">
        <v>654</v>
      </c>
      <c r="S2590">
        <v>217</v>
      </c>
    </row>
    <row r="2591" spans="1:19">
      <c r="A2591" t="s">
        <v>26</v>
      </c>
      <c r="C2591" t="s">
        <v>20</v>
      </c>
      <c r="D2591" t="s">
        <v>21</v>
      </c>
      <c r="E2591" t="s">
        <v>5</v>
      </c>
      <c r="G2591" t="s">
        <v>22</v>
      </c>
      <c r="H2591">
        <v>2625226</v>
      </c>
      <c r="I2591">
        <v>2626317</v>
      </c>
      <c r="J2591" t="s">
        <v>73</v>
      </c>
      <c r="K2591" t="s">
        <v>8938</v>
      </c>
      <c r="L2591" t="s">
        <v>8938</v>
      </c>
      <c r="N2591" t="s">
        <v>36</v>
      </c>
      <c r="Q2591" t="s">
        <v>8936</v>
      </c>
      <c r="R2591">
        <v>1092</v>
      </c>
      <c r="S2591">
        <v>363</v>
      </c>
    </row>
    <row r="2592" spans="1:19">
      <c r="A2592" t="s">
        <v>26</v>
      </c>
      <c r="C2592" t="s">
        <v>20</v>
      </c>
      <c r="D2592" t="s">
        <v>21</v>
      </c>
      <c r="E2592" t="s">
        <v>5</v>
      </c>
      <c r="G2592" t="s">
        <v>22</v>
      </c>
      <c r="H2592">
        <v>2626428</v>
      </c>
      <c r="I2592">
        <v>2626709</v>
      </c>
      <c r="J2592" t="s">
        <v>73</v>
      </c>
      <c r="K2592" t="s">
        <v>8941</v>
      </c>
      <c r="L2592" t="s">
        <v>8941</v>
      </c>
      <c r="N2592" t="s">
        <v>36</v>
      </c>
      <c r="Q2592" t="s">
        <v>8939</v>
      </c>
      <c r="R2592">
        <v>282</v>
      </c>
      <c r="S2592">
        <v>93</v>
      </c>
    </row>
    <row r="2593" spans="1:19">
      <c r="A2593" t="s">
        <v>26</v>
      </c>
      <c r="C2593" t="s">
        <v>20</v>
      </c>
      <c r="D2593" t="s">
        <v>21</v>
      </c>
      <c r="E2593" t="s">
        <v>5</v>
      </c>
      <c r="G2593" t="s">
        <v>22</v>
      </c>
      <c r="H2593">
        <v>2626722</v>
      </c>
      <c r="I2593">
        <v>2627138</v>
      </c>
      <c r="J2593" t="s">
        <v>73</v>
      </c>
      <c r="K2593" t="s">
        <v>8944</v>
      </c>
      <c r="L2593" t="s">
        <v>8944</v>
      </c>
      <c r="N2593" t="s">
        <v>8945</v>
      </c>
      <c r="Q2593" t="s">
        <v>8942</v>
      </c>
      <c r="R2593">
        <v>417</v>
      </c>
      <c r="S2593">
        <v>138</v>
      </c>
    </row>
    <row r="2594" spans="1:19">
      <c r="A2594" t="s">
        <v>26</v>
      </c>
      <c r="C2594" t="s">
        <v>20</v>
      </c>
      <c r="D2594" t="s">
        <v>21</v>
      </c>
      <c r="E2594" t="s">
        <v>5</v>
      </c>
      <c r="G2594" t="s">
        <v>22</v>
      </c>
      <c r="H2594">
        <v>2627147</v>
      </c>
      <c r="I2594">
        <v>2627413</v>
      </c>
      <c r="J2594" t="s">
        <v>73</v>
      </c>
      <c r="K2594" t="s">
        <v>8948</v>
      </c>
      <c r="L2594" t="s">
        <v>8948</v>
      </c>
      <c r="N2594" t="s">
        <v>36</v>
      </c>
      <c r="Q2594" t="s">
        <v>8946</v>
      </c>
      <c r="R2594">
        <v>267</v>
      </c>
      <c r="S2594">
        <v>88</v>
      </c>
    </row>
    <row r="2595" spans="1:19">
      <c r="A2595" t="s">
        <v>26</v>
      </c>
      <c r="C2595" t="s">
        <v>20</v>
      </c>
      <c r="D2595" t="s">
        <v>21</v>
      </c>
      <c r="E2595" t="s">
        <v>5</v>
      </c>
      <c r="G2595" t="s">
        <v>22</v>
      </c>
      <c r="H2595">
        <v>2627498</v>
      </c>
      <c r="I2595">
        <v>2630134</v>
      </c>
      <c r="J2595" t="s">
        <v>73</v>
      </c>
      <c r="K2595" t="s">
        <v>8951</v>
      </c>
      <c r="L2595" t="s">
        <v>8951</v>
      </c>
      <c r="N2595" t="s">
        <v>8952</v>
      </c>
      <c r="Q2595" t="s">
        <v>8949</v>
      </c>
      <c r="R2595">
        <v>2637</v>
      </c>
      <c r="S2595">
        <v>878</v>
      </c>
    </row>
    <row r="2596" spans="1:19">
      <c r="A2596" t="s">
        <v>26</v>
      </c>
      <c r="C2596" t="s">
        <v>20</v>
      </c>
      <c r="D2596" t="s">
        <v>21</v>
      </c>
      <c r="E2596" t="s">
        <v>5</v>
      </c>
      <c r="G2596" t="s">
        <v>22</v>
      </c>
      <c r="H2596">
        <v>2630466</v>
      </c>
      <c r="I2596">
        <v>2631527</v>
      </c>
      <c r="J2596" t="s">
        <v>73</v>
      </c>
      <c r="K2596" t="s">
        <v>8955</v>
      </c>
      <c r="L2596" t="s">
        <v>8955</v>
      </c>
      <c r="N2596" t="s">
        <v>1748</v>
      </c>
      <c r="Q2596" t="s">
        <v>8953</v>
      </c>
      <c r="R2596">
        <v>1062</v>
      </c>
      <c r="S2596">
        <v>353</v>
      </c>
    </row>
    <row r="2597" spans="1:19">
      <c r="A2597" t="s">
        <v>26</v>
      </c>
      <c r="C2597" t="s">
        <v>20</v>
      </c>
      <c r="D2597" t="s">
        <v>21</v>
      </c>
      <c r="E2597" t="s">
        <v>5</v>
      </c>
      <c r="G2597" t="s">
        <v>22</v>
      </c>
      <c r="H2597">
        <v>2631742</v>
      </c>
      <c r="I2597">
        <v>2632470</v>
      </c>
      <c r="J2597" t="s">
        <v>23</v>
      </c>
      <c r="K2597" t="s">
        <v>8958</v>
      </c>
      <c r="L2597" t="s">
        <v>8958</v>
      </c>
      <c r="N2597" t="s">
        <v>1361</v>
      </c>
      <c r="Q2597" t="s">
        <v>8956</v>
      </c>
      <c r="R2597">
        <v>729</v>
      </c>
      <c r="S2597">
        <v>242</v>
      </c>
    </row>
    <row r="2598" spans="1:19">
      <c r="A2598" t="s">
        <v>26</v>
      </c>
      <c r="C2598" t="s">
        <v>20</v>
      </c>
      <c r="D2598" t="s">
        <v>21</v>
      </c>
      <c r="E2598" t="s">
        <v>5</v>
      </c>
      <c r="G2598" t="s">
        <v>22</v>
      </c>
      <c r="H2598">
        <v>2632491</v>
      </c>
      <c r="I2598">
        <v>2633318</v>
      </c>
      <c r="J2598" t="s">
        <v>23</v>
      </c>
      <c r="K2598" t="s">
        <v>8961</v>
      </c>
      <c r="L2598" t="s">
        <v>8961</v>
      </c>
      <c r="N2598" t="s">
        <v>8962</v>
      </c>
      <c r="Q2598" t="s">
        <v>8959</v>
      </c>
      <c r="R2598">
        <v>828</v>
      </c>
      <c r="S2598">
        <v>275</v>
      </c>
    </row>
    <row r="2599" spans="1:19">
      <c r="A2599" t="s">
        <v>26</v>
      </c>
      <c r="C2599" t="s">
        <v>20</v>
      </c>
      <c r="D2599" t="s">
        <v>21</v>
      </c>
      <c r="E2599" t="s">
        <v>5</v>
      </c>
      <c r="G2599" t="s">
        <v>22</v>
      </c>
      <c r="H2599">
        <v>2633375</v>
      </c>
      <c r="I2599">
        <v>2634025</v>
      </c>
      <c r="J2599" t="s">
        <v>23</v>
      </c>
      <c r="K2599" t="s">
        <v>8965</v>
      </c>
      <c r="L2599" t="s">
        <v>8965</v>
      </c>
      <c r="N2599" t="s">
        <v>8966</v>
      </c>
      <c r="Q2599" t="s">
        <v>8963</v>
      </c>
      <c r="R2599">
        <v>651</v>
      </c>
      <c r="S2599">
        <v>216</v>
      </c>
    </row>
    <row r="2600" spans="1:19">
      <c r="A2600" t="s">
        <v>26</v>
      </c>
      <c r="C2600" t="s">
        <v>20</v>
      </c>
      <c r="D2600" t="s">
        <v>21</v>
      </c>
      <c r="E2600" t="s">
        <v>5</v>
      </c>
      <c r="G2600" t="s">
        <v>22</v>
      </c>
      <c r="H2600">
        <v>2634043</v>
      </c>
      <c r="I2600">
        <v>2634699</v>
      </c>
      <c r="J2600" t="s">
        <v>23</v>
      </c>
      <c r="K2600" t="s">
        <v>8969</v>
      </c>
      <c r="L2600" t="s">
        <v>8969</v>
      </c>
      <c r="N2600" t="s">
        <v>8966</v>
      </c>
      <c r="Q2600" t="s">
        <v>8967</v>
      </c>
      <c r="R2600">
        <v>657</v>
      </c>
      <c r="S2600">
        <v>218</v>
      </c>
    </row>
    <row r="2601" spans="1:19">
      <c r="A2601" t="s">
        <v>26</v>
      </c>
      <c r="C2601" t="s">
        <v>20</v>
      </c>
      <c r="D2601" t="s">
        <v>21</v>
      </c>
      <c r="E2601" t="s">
        <v>5</v>
      </c>
      <c r="G2601" t="s">
        <v>22</v>
      </c>
      <c r="H2601">
        <v>2634735</v>
      </c>
      <c r="I2601">
        <v>2634866</v>
      </c>
      <c r="J2601" t="s">
        <v>73</v>
      </c>
      <c r="K2601" t="s">
        <v>8972</v>
      </c>
      <c r="L2601" t="s">
        <v>8972</v>
      </c>
      <c r="N2601" t="s">
        <v>8973</v>
      </c>
      <c r="Q2601" t="s">
        <v>8970</v>
      </c>
      <c r="R2601">
        <v>132</v>
      </c>
      <c r="S2601">
        <v>43</v>
      </c>
    </row>
    <row r="2602" spans="1:19">
      <c r="A2602" t="s">
        <v>26</v>
      </c>
      <c r="C2602" t="s">
        <v>20</v>
      </c>
      <c r="D2602" t="s">
        <v>21</v>
      </c>
      <c r="E2602" t="s">
        <v>5</v>
      </c>
      <c r="G2602" t="s">
        <v>22</v>
      </c>
      <c r="H2602">
        <v>2634888</v>
      </c>
      <c r="I2602">
        <v>2635079</v>
      </c>
      <c r="J2602" t="s">
        <v>73</v>
      </c>
      <c r="K2602" t="s">
        <v>8976</v>
      </c>
      <c r="L2602" t="s">
        <v>8976</v>
      </c>
      <c r="N2602" t="s">
        <v>36</v>
      </c>
      <c r="Q2602" t="s">
        <v>8974</v>
      </c>
      <c r="R2602">
        <v>192</v>
      </c>
      <c r="S2602">
        <v>63</v>
      </c>
    </row>
    <row r="2603" spans="1:19">
      <c r="A2603" t="s">
        <v>26</v>
      </c>
      <c r="C2603" t="s">
        <v>20</v>
      </c>
      <c r="D2603" t="s">
        <v>21</v>
      </c>
      <c r="E2603" t="s">
        <v>5</v>
      </c>
      <c r="G2603" t="s">
        <v>22</v>
      </c>
      <c r="H2603">
        <v>2635092</v>
      </c>
      <c r="I2603">
        <v>2635550</v>
      </c>
      <c r="J2603" t="s">
        <v>73</v>
      </c>
      <c r="K2603" t="s">
        <v>8979</v>
      </c>
      <c r="L2603" t="s">
        <v>8979</v>
      </c>
      <c r="N2603" t="s">
        <v>36</v>
      </c>
      <c r="Q2603" t="s">
        <v>8977</v>
      </c>
      <c r="R2603">
        <v>459</v>
      </c>
      <c r="S2603">
        <v>152</v>
      </c>
    </row>
    <row r="2604" spans="1:19">
      <c r="A2604" t="s">
        <v>26</v>
      </c>
      <c r="C2604" t="s">
        <v>20</v>
      </c>
      <c r="D2604" t="s">
        <v>21</v>
      </c>
      <c r="E2604" t="s">
        <v>5</v>
      </c>
      <c r="G2604" t="s">
        <v>22</v>
      </c>
      <c r="H2604">
        <v>2635669</v>
      </c>
      <c r="I2604">
        <v>2638047</v>
      </c>
      <c r="J2604" t="s">
        <v>73</v>
      </c>
      <c r="K2604" t="s">
        <v>8982</v>
      </c>
      <c r="L2604" t="s">
        <v>8982</v>
      </c>
      <c r="N2604" t="s">
        <v>36</v>
      </c>
      <c r="Q2604" t="s">
        <v>8980</v>
      </c>
      <c r="R2604">
        <v>2379</v>
      </c>
      <c r="S2604">
        <v>792</v>
      </c>
    </row>
    <row r="2605" spans="1:19">
      <c r="A2605" t="s">
        <v>26</v>
      </c>
      <c r="C2605" t="s">
        <v>20</v>
      </c>
      <c r="D2605" t="s">
        <v>21</v>
      </c>
      <c r="E2605" t="s">
        <v>5</v>
      </c>
      <c r="G2605" t="s">
        <v>22</v>
      </c>
      <c r="H2605">
        <v>2638066</v>
      </c>
      <c r="I2605">
        <v>2638716</v>
      </c>
      <c r="J2605" t="s">
        <v>73</v>
      </c>
      <c r="K2605" t="s">
        <v>8985</v>
      </c>
      <c r="L2605" t="s">
        <v>8985</v>
      </c>
      <c r="N2605" t="s">
        <v>36</v>
      </c>
      <c r="Q2605" t="s">
        <v>8983</v>
      </c>
      <c r="R2605">
        <v>651</v>
      </c>
      <c r="S2605">
        <v>216</v>
      </c>
    </row>
    <row r="2606" spans="1:19">
      <c r="A2606" t="s">
        <v>26</v>
      </c>
      <c r="C2606" t="s">
        <v>20</v>
      </c>
      <c r="D2606" t="s">
        <v>21</v>
      </c>
      <c r="E2606" t="s">
        <v>5</v>
      </c>
      <c r="G2606" t="s">
        <v>22</v>
      </c>
      <c r="H2606">
        <v>2638774</v>
      </c>
      <c r="I2606">
        <v>2639889</v>
      </c>
      <c r="J2606" t="s">
        <v>73</v>
      </c>
      <c r="K2606" t="s">
        <v>8988</v>
      </c>
      <c r="L2606" t="s">
        <v>8988</v>
      </c>
      <c r="N2606" t="s">
        <v>8989</v>
      </c>
      <c r="Q2606" t="s">
        <v>8986</v>
      </c>
      <c r="R2606">
        <v>1116</v>
      </c>
      <c r="S2606">
        <v>371</v>
      </c>
    </row>
    <row r="2607" spans="1:19">
      <c r="A2607" t="s">
        <v>26</v>
      </c>
      <c r="C2607" t="s">
        <v>20</v>
      </c>
      <c r="D2607" t="s">
        <v>21</v>
      </c>
      <c r="E2607" t="s">
        <v>5</v>
      </c>
      <c r="G2607" t="s">
        <v>22</v>
      </c>
      <c r="H2607">
        <v>2639926</v>
      </c>
      <c r="I2607">
        <v>2641065</v>
      </c>
      <c r="J2607" t="s">
        <v>73</v>
      </c>
      <c r="K2607" t="s">
        <v>8992</v>
      </c>
      <c r="L2607" t="s">
        <v>8992</v>
      </c>
      <c r="N2607" t="s">
        <v>8993</v>
      </c>
      <c r="Q2607" t="s">
        <v>8990</v>
      </c>
      <c r="R2607">
        <v>1140</v>
      </c>
      <c r="S2607">
        <v>379</v>
      </c>
    </row>
    <row r="2608" spans="1:19">
      <c r="A2608" t="s">
        <v>26</v>
      </c>
      <c r="C2608" t="s">
        <v>20</v>
      </c>
      <c r="D2608" t="s">
        <v>21</v>
      </c>
      <c r="E2608" t="s">
        <v>5</v>
      </c>
      <c r="G2608" t="s">
        <v>22</v>
      </c>
      <c r="H2608">
        <v>2641084</v>
      </c>
      <c r="I2608">
        <v>2641500</v>
      </c>
      <c r="J2608" t="s">
        <v>73</v>
      </c>
      <c r="K2608" t="s">
        <v>8996</v>
      </c>
      <c r="L2608" t="s">
        <v>8996</v>
      </c>
      <c r="N2608" t="s">
        <v>1897</v>
      </c>
      <c r="Q2608" t="s">
        <v>8994</v>
      </c>
      <c r="R2608">
        <v>417</v>
      </c>
      <c r="S2608">
        <v>138</v>
      </c>
    </row>
    <row r="2609" spans="1:19">
      <c r="A2609" t="s">
        <v>26</v>
      </c>
      <c r="C2609" t="s">
        <v>20</v>
      </c>
      <c r="D2609" t="s">
        <v>21</v>
      </c>
      <c r="E2609" t="s">
        <v>5</v>
      </c>
      <c r="G2609" t="s">
        <v>22</v>
      </c>
      <c r="H2609">
        <v>2641695</v>
      </c>
      <c r="I2609">
        <v>2642963</v>
      </c>
      <c r="J2609" t="s">
        <v>23</v>
      </c>
      <c r="K2609" t="s">
        <v>8999</v>
      </c>
      <c r="L2609" t="s">
        <v>8999</v>
      </c>
      <c r="N2609" t="s">
        <v>9000</v>
      </c>
      <c r="Q2609" t="s">
        <v>8997</v>
      </c>
      <c r="R2609">
        <v>1269</v>
      </c>
      <c r="S2609">
        <v>422</v>
      </c>
    </row>
    <row r="2610" spans="1:19">
      <c r="A2610" t="s">
        <v>26</v>
      </c>
      <c r="C2610" t="s">
        <v>20</v>
      </c>
      <c r="D2610" t="s">
        <v>21</v>
      </c>
      <c r="E2610" t="s">
        <v>5</v>
      </c>
      <c r="G2610" t="s">
        <v>22</v>
      </c>
      <c r="H2610">
        <v>2643039</v>
      </c>
      <c r="I2610">
        <v>2643803</v>
      </c>
      <c r="J2610" t="s">
        <v>73</v>
      </c>
      <c r="K2610" t="s">
        <v>9003</v>
      </c>
      <c r="L2610" t="s">
        <v>9003</v>
      </c>
      <c r="N2610" t="s">
        <v>9004</v>
      </c>
      <c r="Q2610" t="s">
        <v>9001</v>
      </c>
      <c r="R2610">
        <v>765</v>
      </c>
      <c r="S2610">
        <v>254</v>
      </c>
    </row>
    <row r="2611" spans="1:19">
      <c r="A2611" t="s">
        <v>129</v>
      </c>
      <c r="B2611" t="s">
        <v>6673</v>
      </c>
      <c r="C2611" t="s">
        <v>20</v>
      </c>
      <c r="D2611" t="s">
        <v>21</v>
      </c>
      <c r="E2611" t="s">
        <v>5</v>
      </c>
      <c r="G2611" t="s">
        <v>22</v>
      </c>
      <c r="H2611">
        <v>2643875</v>
      </c>
      <c r="I2611">
        <v>2644067</v>
      </c>
      <c r="J2611" t="s">
        <v>73</v>
      </c>
      <c r="N2611" t="s">
        <v>6674</v>
      </c>
      <c r="O2611" t="s">
        <v>6670</v>
      </c>
      <c r="Q2611" t="s">
        <v>9005</v>
      </c>
      <c r="R2611">
        <v>193</v>
      </c>
    </row>
    <row r="2612" spans="1:19">
      <c r="A2612" t="s">
        <v>26</v>
      </c>
      <c r="C2612" t="s">
        <v>20</v>
      </c>
      <c r="D2612" t="s">
        <v>21</v>
      </c>
      <c r="E2612" t="s">
        <v>5</v>
      </c>
      <c r="G2612" t="s">
        <v>22</v>
      </c>
      <c r="H2612">
        <v>2644130</v>
      </c>
      <c r="I2612">
        <v>2645908</v>
      </c>
      <c r="J2612" t="s">
        <v>73</v>
      </c>
      <c r="K2612" t="s">
        <v>9009</v>
      </c>
      <c r="L2612" t="s">
        <v>9009</v>
      </c>
      <c r="N2612" t="s">
        <v>9010</v>
      </c>
      <c r="Q2612" t="s">
        <v>9007</v>
      </c>
      <c r="R2612">
        <v>1779</v>
      </c>
      <c r="S2612">
        <v>592</v>
      </c>
    </row>
    <row r="2613" spans="1:19">
      <c r="A2613" t="s">
        <v>26</v>
      </c>
      <c r="C2613" t="s">
        <v>20</v>
      </c>
      <c r="D2613" t="s">
        <v>21</v>
      </c>
      <c r="E2613" t="s">
        <v>5</v>
      </c>
      <c r="G2613" t="s">
        <v>22</v>
      </c>
      <c r="H2613">
        <v>2645923</v>
      </c>
      <c r="I2613">
        <v>2647197</v>
      </c>
      <c r="J2613" t="s">
        <v>73</v>
      </c>
      <c r="K2613" t="s">
        <v>9013</v>
      </c>
      <c r="L2613" t="s">
        <v>9013</v>
      </c>
      <c r="N2613" t="s">
        <v>9014</v>
      </c>
      <c r="Q2613" t="s">
        <v>9011</v>
      </c>
      <c r="R2613">
        <v>1275</v>
      </c>
      <c r="S2613">
        <v>424</v>
      </c>
    </row>
    <row r="2614" spans="1:19">
      <c r="A2614" t="s">
        <v>26</v>
      </c>
      <c r="C2614" t="s">
        <v>20</v>
      </c>
      <c r="D2614" t="s">
        <v>21</v>
      </c>
      <c r="E2614" t="s">
        <v>5</v>
      </c>
      <c r="G2614" t="s">
        <v>22</v>
      </c>
      <c r="H2614">
        <v>2647855</v>
      </c>
      <c r="I2614">
        <v>2649417</v>
      </c>
      <c r="J2614" t="s">
        <v>23</v>
      </c>
      <c r="K2614" t="s">
        <v>9017</v>
      </c>
      <c r="L2614" t="s">
        <v>9017</v>
      </c>
      <c r="N2614" t="s">
        <v>1660</v>
      </c>
      <c r="Q2614" t="s">
        <v>9015</v>
      </c>
      <c r="R2614">
        <v>1563</v>
      </c>
      <c r="S2614">
        <v>520</v>
      </c>
    </row>
    <row r="2615" spans="1:19">
      <c r="A2615" t="s">
        <v>26</v>
      </c>
      <c r="C2615" t="s">
        <v>20</v>
      </c>
      <c r="D2615" t="s">
        <v>21</v>
      </c>
      <c r="E2615" t="s">
        <v>5</v>
      </c>
      <c r="G2615" t="s">
        <v>22</v>
      </c>
      <c r="H2615">
        <v>2649444</v>
      </c>
      <c r="I2615">
        <v>2649887</v>
      </c>
      <c r="J2615" t="s">
        <v>73</v>
      </c>
      <c r="K2615" t="s">
        <v>9020</v>
      </c>
      <c r="L2615" t="s">
        <v>9020</v>
      </c>
      <c r="N2615" t="s">
        <v>9021</v>
      </c>
      <c r="Q2615" t="s">
        <v>9018</v>
      </c>
      <c r="R2615">
        <v>444</v>
      </c>
      <c r="S2615">
        <v>147</v>
      </c>
    </row>
    <row r="2616" spans="1:19">
      <c r="A2616" t="s">
        <v>26</v>
      </c>
      <c r="C2616" t="s">
        <v>20</v>
      </c>
      <c r="D2616" t="s">
        <v>21</v>
      </c>
      <c r="E2616" t="s">
        <v>5</v>
      </c>
      <c r="G2616" t="s">
        <v>22</v>
      </c>
      <c r="H2616">
        <v>2649900</v>
      </c>
      <c r="I2616">
        <v>2652104</v>
      </c>
      <c r="J2616" t="s">
        <v>73</v>
      </c>
      <c r="K2616" t="s">
        <v>9024</v>
      </c>
      <c r="L2616" t="s">
        <v>9024</v>
      </c>
      <c r="N2616" t="s">
        <v>4057</v>
      </c>
      <c r="Q2616" t="s">
        <v>9022</v>
      </c>
      <c r="R2616">
        <v>2205</v>
      </c>
      <c r="S2616">
        <v>734</v>
      </c>
    </row>
    <row r="2617" spans="1:19">
      <c r="A2617" t="s">
        <v>26</v>
      </c>
      <c r="C2617" t="s">
        <v>20</v>
      </c>
      <c r="D2617" t="s">
        <v>21</v>
      </c>
      <c r="E2617" t="s">
        <v>5</v>
      </c>
      <c r="G2617" t="s">
        <v>22</v>
      </c>
      <c r="H2617">
        <v>2652262</v>
      </c>
      <c r="I2617">
        <v>2652774</v>
      </c>
      <c r="J2617" t="s">
        <v>73</v>
      </c>
      <c r="K2617" t="s">
        <v>9027</v>
      </c>
      <c r="L2617" t="s">
        <v>9027</v>
      </c>
      <c r="N2617" t="s">
        <v>9028</v>
      </c>
      <c r="Q2617" t="s">
        <v>9025</v>
      </c>
      <c r="R2617">
        <v>513</v>
      </c>
      <c r="S2617">
        <v>170</v>
      </c>
    </row>
    <row r="2618" spans="1:19">
      <c r="A2618" t="s">
        <v>26</v>
      </c>
      <c r="C2618" t="s">
        <v>20</v>
      </c>
      <c r="D2618" t="s">
        <v>21</v>
      </c>
      <c r="E2618" t="s">
        <v>5</v>
      </c>
      <c r="G2618" t="s">
        <v>22</v>
      </c>
      <c r="H2618">
        <v>2652780</v>
      </c>
      <c r="I2618">
        <v>2655140</v>
      </c>
      <c r="J2618" t="s">
        <v>73</v>
      </c>
      <c r="K2618" t="s">
        <v>9031</v>
      </c>
      <c r="L2618" t="s">
        <v>9031</v>
      </c>
      <c r="N2618" t="s">
        <v>9032</v>
      </c>
      <c r="Q2618" t="s">
        <v>9029</v>
      </c>
      <c r="R2618">
        <v>2361</v>
      </c>
      <c r="S2618">
        <v>786</v>
      </c>
    </row>
    <row r="2619" spans="1:19">
      <c r="A2619" t="s">
        <v>26</v>
      </c>
      <c r="C2619" t="s">
        <v>20</v>
      </c>
      <c r="D2619" t="s">
        <v>21</v>
      </c>
      <c r="E2619" t="s">
        <v>5</v>
      </c>
      <c r="G2619" t="s">
        <v>22</v>
      </c>
      <c r="H2619">
        <v>2655196</v>
      </c>
      <c r="I2619">
        <v>2655522</v>
      </c>
      <c r="J2619" t="s">
        <v>73</v>
      </c>
      <c r="K2619" t="s">
        <v>9035</v>
      </c>
      <c r="L2619" t="s">
        <v>9035</v>
      </c>
      <c r="N2619" t="s">
        <v>36</v>
      </c>
      <c r="Q2619" t="s">
        <v>9033</v>
      </c>
      <c r="R2619">
        <v>327</v>
      </c>
      <c r="S2619">
        <v>108</v>
      </c>
    </row>
    <row r="2620" spans="1:19">
      <c r="A2620" t="s">
        <v>26</v>
      </c>
      <c r="C2620" t="s">
        <v>20</v>
      </c>
      <c r="D2620" t="s">
        <v>21</v>
      </c>
      <c r="E2620" t="s">
        <v>5</v>
      </c>
      <c r="G2620" t="s">
        <v>22</v>
      </c>
      <c r="H2620">
        <v>2655586</v>
      </c>
      <c r="I2620">
        <v>2656083</v>
      </c>
      <c r="J2620" t="s">
        <v>73</v>
      </c>
      <c r="K2620" t="s">
        <v>9038</v>
      </c>
      <c r="L2620" t="s">
        <v>9038</v>
      </c>
      <c r="N2620" t="s">
        <v>3514</v>
      </c>
      <c r="Q2620" t="s">
        <v>9036</v>
      </c>
      <c r="R2620">
        <v>498</v>
      </c>
      <c r="S2620">
        <v>165</v>
      </c>
    </row>
    <row r="2621" spans="1:19">
      <c r="A2621" t="s">
        <v>26</v>
      </c>
      <c r="C2621" t="s">
        <v>20</v>
      </c>
      <c r="D2621" t="s">
        <v>21</v>
      </c>
      <c r="E2621" t="s">
        <v>5</v>
      </c>
      <c r="G2621" t="s">
        <v>22</v>
      </c>
      <c r="H2621">
        <v>2656214</v>
      </c>
      <c r="I2621">
        <v>2658433</v>
      </c>
      <c r="J2621" t="s">
        <v>73</v>
      </c>
      <c r="K2621" t="s">
        <v>9041</v>
      </c>
      <c r="L2621" t="s">
        <v>9041</v>
      </c>
      <c r="N2621" t="s">
        <v>9042</v>
      </c>
      <c r="Q2621" t="s">
        <v>9039</v>
      </c>
      <c r="R2621">
        <v>2220</v>
      </c>
      <c r="S2621">
        <v>739</v>
      </c>
    </row>
    <row r="2622" spans="1:19">
      <c r="A2622" t="s">
        <v>26</v>
      </c>
      <c r="C2622" t="s">
        <v>20</v>
      </c>
      <c r="D2622" t="s">
        <v>21</v>
      </c>
      <c r="E2622" t="s">
        <v>5</v>
      </c>
      <c r="G2622" t="s">
        <v>22</v>
      </c>
      <c r="H2622">
        <v>2658470</v>
      </c>
      <c r="I2622">
        <v>2658766</v>
      </c>
      <c r="J2622" t="s">
        <v>73</v>
      </c>
      <c r="K2622" t="s">
        <v>9045</v>
      </c>
      <c r="L2622" t="s">
        <v>9045</v>
      </c>
      <c r="N2622" t="s">
        <v>36</v>
      </c>
      <c r="Q2622" t="s">
        <v>9043</v>
      </c>
      <c r="R2622">
        <v>297</v>
      </c>
      <c r="S2622">
        <v>98</v>
      </c>
    </row>
    <row r="2623" spans="1:19">
      <c r="A2623" t="s">
        <v>26</v>
      </c>
      <c r="C2623" t="s">
        <v>20</v>
      </c>
      <c r="D2623" t="s">
        <v>21</v>
      </c>
      <c r="E2623" t="s">
        <v>5</v>
      </c>
      <c r="G2623" t="s">
        <v>22</v>
      </c>
      <c r="H2623">
        <v>2658882</v>
      </c>
      <c r="I2623">
        <v>2660438</v>
      </c>
      <c r="J2623" t="s">
        <v>23</v>
      </c>
      <c r="K2623" t="s">
        <v>9048</v>
      </c>
      <c r="L2623" t="s">
        <v>9048</v>
      </c>
      <c r="N2623" t="s">
        <v>9049</v>
      </c>
      <c r="Q2623" t="s">
        <v>9046</v>
      </c>
      <c r="R2623">
        <v>1557</v>
      </c>
      <c r="S2623">
        <v>518</v>
      </c>
    </row>
    <row r="2624" spans="1:19">
      <c r="A2624" t="s">
        <v>26</v>
      </c>
      <c r="C2624" t="s">
        <v>20</v>
      </c>
      <c r="D2624" t="s">
        <v>21</v>
      </c>
      <c r="E2624" t="s">
        <v>5</v>
      </c>
      <c r="G2624" t="s">
        <v>22</v>
      </c>
      <c r="H2624">
        <v>2660446</v>
      </c>
      <c r="I2624">
        <v>2661102</v>
      </c>
      <c r="J2624" t="s">
        <v>73</v>
      </c>
      <c r="K2624" t="s">
        <v>9052</v>
      </c>
      <c r="L2624" t="s">
        <v>9052</v>
      </c>
      <c r="N2624" t="s">
        <v>2557</v>
      </c>
      <c r="Q2624" t="s">
        <v>9050</v>
      </c>
      <c r="R2624">
        <v>657</v>
      </c>
      <c r="S2624">
        <v>218</v>
      </c>
    </row>
    <row r="2625" spans="1:19">
      <c r="A2625" t="s">
        <v>26</v>
      </c>
      <c r="C2625" t="s">
        <v>20</v>
      </c>
      <c r="D2625" t="s">
        <v>21</v>
      </c>
      <c r="E2625" t="s">
        <v>5</v>
      </c>
      <c r="G2625" t="s">
        <v>22</v>
      </c>
      <c r="H2625">
        <v>2661269</v>
      </c>
      <c r="I2625">
        <v>2661655</v>
      </c>
      <c r="J2625" t="s">
        <v>23</v>
      </c>
      <c r="K2625" t="s">
        <v>9055</v>
      </c>
      <c r="L2625" t="s">
        <v>9055</v>
      </c>
      <c r="N2625" t="s">
        <v>288</v>
      </c>
      <c r="Q2625" t="s">
        <v>9053</v>
      </c>
      <c r="R2625">
        <v>387</v>
      </c>
      <c r="S2625">
        <v>128</v>
      </c>
    </row>
    <row r="2626" spans="1:19">
      <c r="A2626" t="s">
        <v>26</v>
      </c>
      <c r="C2626" t="s">
        <v>20</v>
      </c>
      <c r="D2626" t="s">
        <v>21</v>
      </c>
      <c r="E2626" t="s">
        <v>5</v>
      </c>
      <c r="G2626" t="s">
        <v>22</v>
      </c>
      <c r="H2626">
        <v>2661707</v>
      </c>
      <c r="I2626">
        <v>2661967</v>
      </c>
      <c r="J2626" t="s">
        <v>73</v>
      </c>
      <c r="K2626" t="s">
        <v>9058</v>
      </c>
      <c r="L2626" t="s">
        <v>9058</v>
      </c>
      <c r="N2626" t="s">
        <v>9059</v>
      </c>
      <c r="Q2626" t="s">
        <v>9056</v>
      </c>
      <c r="R2626">
        <v>261</v>
      </c>
      <c r="S2626">
        <v>86</v>
      </c>
    </row>
    <row r="2627" spans="1:19">
      <c r="A2627" t="s">
        <v>26</v>
      </c>
      <c r="C2627" t="s">
        <v>20</v>
      </c>
      <c r="D2627" t="s">
        <v>21</v>
      </c>
      <c r="E2627" t="s">
        <v>5</v>
      </c>
      <c r="G2627" t="s">
        <v>22</v>
      </c>
      <c r="H2627">
        <v>2661998</v>
      </c>
      <c r="I2627">
        <v>2663143</v>
      </c>
      <c r="J2627" t="s">
        <v>73</v>
      </c>
      <c r="K2627" t="s">
        <v>9062</v>
      </c>
      <c r="L2627" t="s">
        <v>9062</v>
      </c>
      <c r="N2627" t="s">
        <v>9063</v>
      </c>
      <c r="Q2627" t="s">
        <v>9060</v>
      </c>
      <c r="R2627">
        <v>1146</v>
      </c>
      <c r="S2627">
        <v>381</v>
      </c>
    </row>
    <row r="2628" spans="1:19">
      <c r="A2628" t="s">
        <v>26</v>
      </c>
      <c r="C2628" t="s">
        <v>20</v>
      </c>
      <c r="D2628" t="s">
        <v>21</v>
      </c>
      <c r="E2628" t="s">
        <v>5</v>
      </c>
      <c r="G2628" t="s">
        <v>22</v>
      </c>
      <c r="H2628">
        <v>2663171</v>
      </c>
      <c r="I2628">
        <v>2664199</v>
      </c>
      <c r="J2628" t="s">
        <v>73</v>
      </c>
      <c r="K2628" t="s">
        <v>9066</v>
      </c>
      <c r="L2628" t="s">
        <v>9066</v>
      </c>
      <c r="N2628" t="s">
        <v>9067</v>
      </c>
      <c r="Q2628" t="s">
        <v>9064</v>
      </c>
      <c r="R2628">
        <v>1029</v>
      </c>
      <c r="S2628">
        <v>342</v>
      </c>
    </row>
    <row r="2629" spans="1:19">
      <c r="A2629" t="s">
        <v>26</v>
      </c>
      <c r="C2629" t="s">
        <v>20</v>
      </c>
      <c r="D2629" t="s">
        <v>21</v>
      </c>
      <c r="E2629" t="s">
        <v>5</v>
      </c>
      <c r="G2629" t="s">
        <v>22</v>
      </c>
      <c r="H2629">
        <v>2664225</v>
      </c>
      <c r="I2629">
        <v>2664425</v>
      </c>
      <c r="J2629" t="s">
        <v>73</v>
      </c>
      <c r="K2629" t="s">
        <v>9070</v>
      </c>
      <c r="L2629" t="s">
        <v>9070</v>
      </c>
      <c r="N2629" t="s">
        <v>288</v>
      </c>
      <c r="Q2629" t="s">
        <v>9068</v>
      </c>
      <c r="R2629">
        <v>201</v>
      </c>
      <c r="S2629">
        <v>66</v>
      </c>
    </row>
    <row r="2630" spans="1:19">
      <c r="A2630" t="s">
        <v>26</v>
      </c>
      <c r="C2630" t="s">
        <v>20</v>
      </c>
      <c r="D2630" t="s">
        <v>21</v>
      </c>
      <c r="E2630" t="s">
        <v>5</v>
      </c>
      <c r="G2630" t="s">
        <v>22</v>
      </c>
      <c r="H2630">
        <v>2664418</v>
      </c>
      <c r="I2630">
        <v>2665422</v>
      </c>
      <c r="J2630" t="s">
        <v>73</v>
      </c>
      <c r="K2630" t="s">
        <v>9073</v>
      </c>
      <c r="L2630" t="s">
        <v>9073</v>
      </c>
      <c r="N2630" t="s">
        <v>9074</v>
      </c>
      <c r="Q2630" t="s">
        <v>9071</v>
      </c>
      <c r="R2630">
        <v>1005</v>
      </c>
      <c r="S2630">
        <v>334</v>
      </c>
    </row>
    <row r="2631" spans="1:19">
      <c r="A2631" t="s">
        <v>26</v>
      </c>
      <c r="C2631" t="s">
        <v>20</v>
      </c>
      <c r="D2631" t="s">
        <v>21</v>
      </c>
      <c r="E2631" t="s">
        <v>5</v>
      </c>
      <c r="G2631" t="s">
        <v>22</v>
      </c>
      <c r="H2631">
        <v>2665433</v>
      </c>
      <c r="I2631">
        <v>2666038</v>
      </c>
      <c r="J2631" t="s">
        <v>73</v>
      </c>
      <c r="K2631" t="s">
        <v>9077</v>
      </c>
      <c r="L2631" t="s">
        <v>9077</v>
      </c>
      <c r="N2631" t="s">
        <v>9078</v>
      </c>
      <c r="Q2631" t="s">
        <v>9075</v>
      </c>
      <c r="R2631">
        <v>606</v>
      </c>
      <c r="S2631">
        <v>201</v>
      </c>
    </row>
    <row r="2632" spans="1:19">
      <c r="A2632" t="s">
        <v>26</v>
      </c>
      <c r="C2632" t="s">
        <v>20</v>
      </c>
      <c r="D2632" t="s">
        <v>21</v>
      </c>
      <c r="E2632" t="s">
        <v>5</v>
      </c>
      <c r="G2632" t="s">
        <v>22</v>
      </c>
      <c r="H2632">
        <v>2666173</v>
      </c>
      <c r="I2632">
        <v>2666682</v>
      </c>
      <c r="J2632" t="s">
        <v>73</v>
      </c>
      <c r="K2632" t="s">
        <v>9081</v>
      </c>
      <c r="L2632" t="s">
        <v>9081</v>
      </c>
      <c r="N2632" t="s">
        <v>9082</v>
      </c>
      <c r="Q2632" t="s">
        <v>9079</v>
      </c>
      <c r="R2632">
        <v>510</v>
      </c>
      <c r="S2632">
        <v>169</v>
      </c>
    </row>
    <row r="2633" spans="1:19">
      <c r="A2633" t="s">
        <v>26</v>
      </c>
      <c r="C2633" t="s">
        <v>20</v>
      </c>
      <c r="D2633" t="s">
        <v>21</v>
      </c>
      <c r="E2633" t="s">
        <v>5</v>
      </c>
      <c r="G2633" t="s">
        <v>22</v>
      </c>
      <c r="H2633">
        <v>2666814</v>
      </c>
      <c r="I2633">
        <v>2667053</v>
      </c>
      <c r="J2633" t="s">
        <v>73</v>
      </c>
      <c r="K2633" t="s">
        <v>9085</v>
      </c>
      <c r="L2633" t="s">
        <v>9085</v>
      </c>
      <c r="N2633" t="s">
        <v>36</v>
      </c>
      <c r="Q2633" t="s">
        <v>9083</v>
      </c>
      <c r="R2633">
        <v>240</v>
      </c>
      <c r="S2633">
        <v>79</v>
      </c>
    </row>
    <row r="2634" spans="1:19">
      <c r="A2634" t="s">
        <v>26</v>
      </c>
      <c r="C2634" t="s">
        <v>20</v>
      </c>
      <c r="D2634" t="s">
        <v>21</v>
      </c>
      <c r="E2634" t="s">
        <v>5</v>
      </c>
      <c r="G2634" t="s">
        <v>22</v>
      </c>
      <c r="H2634">
        <v>2667067</v>
      </c>
      <c r="I2634">
        <v>2667660</v>
      </c>
      <c r="J2634" t="s">
        <v>73</v>
      </c>
      <c r="K2634" t="s">
        <v>9088</v>
      </c>
      <c r="L2634" t="s">
        <v>9088</v>
      </c>
      <c r="N2634" t="s">
        <v>1805</v>
      </c>
      <c r="Q2634" t="s">
        <v>9086</v>
      </c>
      <c r="R2634">
        <v>594</v>
      </c>
      <c r="S2634">
        <v>197</v>
      </c>
    </row>
    <row r="2635" spans="1:19">
      <c r="A2635" t="s">
        <v>26</v>
      </c>
      <c r="C2635" t="s">
        <v>20</v>
      </c>
      <c r="D2635" t="s">
        <v>21</v>
      </c>
      <c r="E2635" t="s">
        <v>5</v>
      </c>
      <c r="G2635" t="s">
        <v>22</v>
      </c>
      <c r="H2635">
        <v>2667808</v>
      </c>
      <c r="I2635">
        <v>2669007</v>
      </c>
      <c r="J2635" t="s">
        <v>73</v>
      </c>
      <c r="K2635" t="s">
        <v>9091</v>
      </c>
      <c r="L2635" t="s">
        <v>9091</v>
      </c>
      <c r="N2635" t="s">
        <v>3376</v>
      </c>
      <c r="Q2635" t="s">
        <v>9089</v>
      </c>
      <c r="R2635">
        <v>1200</v>
      </c>
      <c r="S2635">
        <v>399</v>
      </c>
    </row>
    <row r="2636" spans="1:19">
      <c r="A2636" t="s">
        <v>26</v>
      </c>
      <c r="C2636" t="s">
        <v>20</v>
      </c>
      <c r="D2636" t="s">
        <v>21</v>
      </c>
      <c r="E2636" t="s">
        <v>5</v>
      </c>
      <c r="G2636" t="s">
        <v>22</v>
      </c>
      <c r="H2636">
        <v>2669134</v>
      </c>
      <c r="I2636">
        <v>2670237</v>
      </c>
      <c r="J2636" t="s">
        <v>73</v>
      </c>
      <c r="K2636" t="s">
        <v>9094</v>
      </c>
      <c r="L2636" t="s">
        <v>9094</v>
      </c>
      <c r="N2636" t="s">
        <v>9095</v>
      </c>
      <c r="Q2636" t="s">
        <v>9092</v>
      </c>
      <c r="R2636">
        <v>1104</v>
      </c>
      <c r="S2636">
        <v>367</v>
      </c>
    </row>
    <row r="2637" spans="1:19">
      <c r="A2637" t="s">
        <v>26</v>
      </c>
      <c r="C2637" t="s">
        <v>20</v>
      </c>
      <c r="D2637" t="s">
        <v>21</v>
      </c>
      <c r="E2637" t="s">
        <v>5</v>
      </c>
      <c r="G2637" t="s">
        <v>22</v>
      </c>
      <c r="H2637">
        <v>2670239</v>
      </c>
      <c r="I2637">
        <v>2671087</v>
      </c>
      <c r="J2637" t="s">
        <v>73</v>
      </c>
      <c r="K2637" t="s">
        <v>9098</v>
      </c>
      <c r="L2637" t="s">
        <v>9098</v>
      </c>
      <c r="N2637" t="s">
        <v>9099</v>
      </c>
      <c r="Q2637" t="s">
        <v>9096</v>
      </c>
      <c r="R2637">
        <v>849</v>
      </c>
      <c r="S2637">
        <v>282</v>
      </c>
    </row>
    <row r="2638" spans="1:19">
      <c r="A2638" t="s">
        <v>26</v>
      </c>
      <c r="C2638" t="s">
        <v>20</v>
      </c>
      <c r="D2638" t="s">
        <v>21</v>
      </c>
      <c r="E2638" t="s">
        <v>5</v>
      </c>
      <c r="G2638" t="s">
        <v>22</v>
      </c>
      <c r="H2638">
        <v>2671069</v>
      </c>
      <c r="I2638">
        <v>2672634</v>
      </c>
      <c r="J2638" t="s">
        <v>73</v>
      </c>
      <c r="K2638" t="s">
        <v>9102</v>
      </c>
      <c r="L2638" t="s">
        <v>9102</v>
      </c>
      <c r="N2638" t="s">
        <v>9103</v>
      </c>
      <c r="Q2638" t="s">
        <v>9100</v>
      </c>
      <c r="R2638">
        <v>1566</v>
      </c>
      <c r="S2638">
        <v>521</v>
      </c>
    </row>
    <row r="2639" spans="1:19">
      <c r="A2639" t="s">
        <v>26</v>
      </c>
      <c r="C2639" t="s">
        <v>20</v>
      </c>
      <c r="D2639" t="s">
        <v>21</v>
      </c>
      <c r="E2639" t="s">
        <v>5</v>
      </c>
      <c r="G2639" t="s">
        <v>22</v>
      </c>
      <c r="H2639">
        <v>2672740</v>
      </c>
      <c r="I2639">
        <v>2673891</v>
      </c>
      <c r="J2639" t="s">
        <v>23</v>
      </c>
      <c r="K2639" t="s">
        <v>9106</v>
      </c>
      <c r="L2639" t="s">
        <v>9106</v>
      </c>
      <c r="N2639" t="s">
        <v>8993</v>
      </c>
      <c r="Q2639" t="s">
        <v>9104</v>
      </c>
      <c r="R2639">
        <v>1152</v>
      </c>
      <c r="S2639">
        <v>383</v>
      </c>
    </row>
    <row r="2640" spans="1:19">
      <c r="A2640" t="s">
        <v>26</v>
      </c>
      <c r="C2640" t="s">
        <v>20</v>
      </c>
      <c r="D2640" t="s">
        <v>21</v>
      </c>
      <c r="E2640" t="s">
        <v>5</v>
      </c>
      <c r="G2640" t="s">
        <v>22</v>
      </c>
      <c r="H2640">
        <v>2673888</v>
      </c>
      <c r="I2640">
        <v>2674430</v>
      </c>
      <c r="J2640" t="s">
        <v>23</v>
      </c>
      <c r="K2640" t="s">
        <v>9109</v>
      </c>
      <c r="L2640" t="s">
        <v>9109</v>
      </c>
      <c r="N2640" t="s">
        <v>386</v>
      </c>
      <c r="Q2640" t="s">
        <v>9107</v>
      </c>
      <c r="R2640">
        <v>543</v>
      </c>
      <c r="S2640">
        <v>180</v>
      </c>
    </row>
    <row r="2641" spans="1:19">
      <c r="A2641" t="s">
        <v>26</v>
      </c>
      <c r="C2641" t="s">
        <v>20</v>
      </c>
      <c r="D2641" t="s">
        <v>21</v>
      </c>
      <c r="E2641" t="s">
        <v>5</v>
      </c>
      <c r="G2641" t="s">
        <v>22</v>
      </c>
      <c r="H2641">
        <v>2674460</v>
      </c>
      <c r="I2641">
        <v>2675317</v>
      </c>
      <c r="J2641" t="s">
        <v>73</v>
      </c>
      <c r="K2641" t="s">
        <v>9112</v>
      </c>
      <c r="L2641" t="s">
        <v>9112</v>
      </c>
      <c r="N2641" t="s">
        <v>9113</v>
      </c>
      <c r="Q2641" t="s">
        <v>9110</v>
      </c>
      <c r="R2641">
        <v>858</v>
      </c>
      <c r="S2641">
        <v>285</v>
      </c>
    </row>
    <row r="2642" spans="1:19">
      <c r="A2642" t="s">
        <v>26</v>
      </c>
      <c r="C2642" t="s">
        <v>20</v>
      </c>
      <c r="D2642" t="s">
        <v>21</v>
      </c>
      <c r="E2642" t="s">
        <v>5</v>
      </c>
      <c r="G2642" t="s">
        <v>22</v>
      </c>
      <c r="H2642">
        <v>2675331</v>
      </c>
      <c r="I2642">
        <v>2675774</v>
      </c>
      <c r="J2642" t="s">
        <v>73</v>
      </c>
      <c r="K2642" t="s">
        <v>9116</v>
      </c>
      <c r="L2642" t="s">
        <v>9116</v>
      </c>
      <c r="N2642" t="s">
        <v>36</v>
      </c>
      <c r="Q2642" t="s">
        <v>9114</v>
      </c>
      <c r="R2642">
        <v>444</v>
      </c>
      <c r="S2642">
        <v>147</v>
      </c>
    </row>
    <row r="2643" spans="1:19">
      <c r="A2643" t="s">
        <v>26</v>
      </c>
      <c r="C2643" t="s">
        <v>20</v>
      </c>
      <c r="D2643" t="s">
        <v>21</v>
      </c>
      <c r="E2643" t="s">
        <v>5</v>
      </c>
      <c r="G2643" t="s">
        <v>22</v>
      </c>
      <c r="H2643">
        <v>2675828</v>
      </c>
      <c r="I2643">
        <v>2677114</v>
      </c>
      <c r="J2643" t="s">
        <v>73</v>
      </c>
      <c r="K2643" t="s">
        <v>9119</v>
      </c>
      <c r="L2643" t="s">
        <v>9119</v>
      </c>
      <c r="N2643" t="s">
        <v>9120</v>
      </c>
      <c r="Q2643" t="s">
        <v>9117</v>
      </c>
      <c r="R2643">
        <v>1287</v>
      </c>
      <c r="S2643">
        <v>428</v>
      </c>
    </row>
    <row r="2644" spans="1:19">
      <c r="A2644" t="s">
        <v>26</v>
      </c>
      <c r="C2644" t="s">
        <v>20</v>
      </c>
      <c r="D2644" t="s">
        <v>21</v>
      </c>
      <c r="E2644" t="s">
        <v>5</v>
      </c>
      <c r="G2644" t="s">
        <v>22</v>
      </c>
      <c r="H2644">
        <v>2677146</v>
      </c>
      <c r="I2644">
        <v>2677724</v>
      </c>
      <c r="J2644" t="s">
        <v>73</v>
      </c>
      <c r="K2644" t="s">
        <v>9123</v>
      </c>
      <c r="L2644" t="s">
        <v>9123</v>
      </c>
      <c r="N2644" t="s">
        <v>1805</v>
      </c>
      <c r="Q2644" t="s">
        <v>9121</v>
      </c>
      <c r="R2644">
        <v>579</v>
      </c>
      <c r="S2644">
        <v>192</v>
      </c>
    </row>
    <row r="2645" spans="1:19">
      <c r="A2645" t="s">
        <v>26</v>
      </c>
      <c r="C2645" t="s">
        <v>20</v>
      </c>
      <c r="D2645" t="s">
        <v>21</v>
      </c>
      <c r="E2645" t="s">
        <v>5</v>
      </c>
      <c r="G2645" t="s">
        <v>22</v>
      </c>
      <c r="H2645">
        <v>2678042</v>
      </c>
      <c r="I2645">
        <v>2678326</v>
      </c>
      <c r="J2645" t="s">
        <v>73</v>
      </c>
      <c r="K2645" t="s">
        <v>9126</v>
      </c>
      <c r="L2645" t="s">
        <v>9126</v>
      </c>
      <c r="N2645" t="s">
        <v>9127</v>
      </c>
      <c r="Q2645" t="s">
        <v>9124</v>
      </c>
      <c r="R2645">
        <v>285</v>
      </c>
      <c r="S2645">
        <v>94</v>
      </c>
    </row>
    <row r="2646" spans="1:19">
      <c r="A2646" t="s">
        <v>26</v>
      </c>
      <c r="C2646" t="s">
        <v>20</v>
      </c>
      <c r="D2646" t="s">
        <v>21</v>
      </c>
      <c r="E2646" t="s">
        <v>5</v>
      </c>
      <c r="G2646" t="s">
        <v>22</v>
      </c>
      <c r="H2646">
        <v>2678339</v>
      </c>
      <c r="I2646">
        <v>2678680</v>
      </c>
      <c r="J2646" t="s">
        <v>73</v>
      </c>
      <c r="K2646" t="s">
        <v>9130</v>
      </c>
      <c r="L2646" t="s">
        <v>9130</v>
      </c>
      <c r="N2646" t="s">
        <v>36</v>
      </c>
      <c r="Q2646" t="s">
        <v>9128</v>
      </c>
      <c r="R2646">
        <v>342</v>
      </c>
      <c r="S2646">
        <v>113</v>
      </c>
    </row>
    <row r="2647" spans="1:19">
      <c r="A2647" t="s">
        <v>26</v>
      </c>
      <c r="C2647" t="s">
        <v>20</v>
      </c>
      <c r="D2647" t="s">
        <v>21</v>
      </c>
      <c r="E2647" t="s">
        <v>5</v>
      </c>
      <c r="G2647" t="s">
        <v>22</v>
      </c>
      <c r="H2647">
        <v>2678683</v>
      </c>
      <c r="I2647">
        <v>2678991</v>
      </c>
      <c r="J2647" t="s">
        <v>73</v>
      </c>
      <c r="K2647" t="s">
        <v>9133</v>
      </c>
      <c r="L2647" t="s">
        <v>9133</v>
      </c>
      <c r="N2647" t="s">
        <v>9134</v>
      </c>
      <c r="Q2647" t="s">
        <v>9131</v>
      </c>
      <c r="R2647">
        <v>309</v>
      </c>
      <c r="S2647">
        <v>102</v>
      </c>
    </row>
    <row r="2648" spans="1:19">
      <c r="A2648" t="s">
        <v>26</v>
      </c>
      <c r="C2648" t="s">
        <v>20</v>
      </c>
      <c r="D2648" t="s">
        <v>21</v>
      </c>
      <c r="E2648" t="s">
        <v>5</v>
      </c>
      <c r="G2648" t="s">
        <v>22</v>
      </c>
      <c r="H2648">
        <v>2679137</v>
      </c>
      <c r="I2648">
        <v>2680003</v>
      </c>
      <c r="J2648" t="s">
        <v>73</v>
      </c>
      <c r="K2648" t="s">
        <v>9137</v>
      </c>
      <c r="L2648" t="s">
        <v>9137</v>
      </c>
      <c r="N2648" t="s">
        <v>9138</v>
      </c>
      <c r="Q2648" t="s">
        <v>9135</v>
      </c>
      <c r="R2648">
        <v>867</v>
      </c>
      <c r="S2648">
        <v>288</v>
      </c>
    </row>
    <row r="2649" spans="1:19">
      <c r="A2649" t="s">
        <v>26</v>
      </c>
      <c r="C2649" t="s">
        <v>20</v>
      </c>
      <c r="D2649" t="s">
        <v>21</v>
      </c>
      <c r="E2649" t="s">
        <v>5</v>
      </c>
      <c r="G2649" t="s">
        <v>22</v>
      </c>
      <c r="H2649">
        <v>2679996</v>
      </c>
      <c r="I2649">
        <v>2680799</v>
      </c>
      <c r="J2649" t="s">
        <v>73</v>
      </c>
      <c r="K2649" t="s">
        <v>9141</v>
      </c>
      <c r="L2649" t="s">
        <v>9141</v>
      </c>
      <c r="N2649" t="s">
        <v>9142</v>
      </c>
      <c r="Q2649" t="s">
        <v>9139</v>
      </c>
      <c r="R2649">
        <v>804</v>
      </c>
      <c r="S2649">
        <v>267</v>
      </c>
    </row>
    <row r="2650" spans="1:19">
      <c r="A2650" t="s">
        <v>26</v>
      </c>
      <c r="C2650" t="s">
        <v>20</v>
      </c>
      <c r="D2650" t="s">
        <v>21</v>
      </c>
      <c r="E2650" t="s">
        <v>5</v>
      </c>
      <c r="G2650" t="s">
        <v>22</v>
      </c>
      <c r="H2650">
        <v>2680927</v>
      </c>
      <c r="I2650">
        <v>2681730</v>
      </c>
      <c r="J2650" t="s">
        <v>73</v>
      </c>
      <c r="K2650" t="s">
        <v>9145</v>
      </c>
      <c r="L2650" t="s">
        <v>9145</v>
      </c>
      <c r="N2650" t="s">
        <v>9146</v>
      </c>
      <c r="Q2650" t="s">
        <v>9143</v>
      </c>
      <c r="R2650">
        <v>804</v>
      </c>
      <c r="S2650">
        <v>267</v>
      </c>
    </row>
    <row r="2651" spans="1:19">
      <c r="A2651" t="s">
        <v>26</v>
      </c>
      <c r="C2651" t="s">
        <v>20</v>
      </c>
      <c r="D2651" t="s">
        <v>21</v>
      </c>
      <c r="E2651" t="s">
        <v>5</v>
      </c>
      <c r="G2651" t="s">
        <v>22</v>
      </c>
      <c r="H2651">
        <v>2681733</v>
      </c>
      <c r="I2651">
        <v>2682413</v>
      </c>
      <c r="J2651" t="s">
        <v>73</v>
      </c>
      <c r="K2651" t="s">
        <v>9149</v>
      </c>
      <c r="L2651" t="s">
        <v>9149</v>
      </c>
      <c r="N2651" t="s">
        <v>9150</v>
      </c>
      <c r="Q2651" t="s">
        <v>9147</v>
      </c>
      <c r="R2651">
        <v>681</v>
      </c>
      <c r="S2651">
        <v>226</v>
      </c>
    </row>
    <row r="2652" spans="1:19">
      <c r="A2652" t="s">
        <v>26</v>
      </c>
      <c r="C2652" t="s">
        <v>20</v>
      </c>
      <c r="D2652" t="s">
        <v>21</v>
      </c>
      <c r="E2652" t="s">
        <v>5</v>
      </c>
      <c r="G2652" t="s">
        <v>22</v>
      </c>
      <c r="H2652">
        <v>2682465</v>
      </c>
      <c r="I2652">
        <v>2682983</v>
      </c>
      <c r="J2652" t="s">
        <v>73</v>
      </c>
      <c r="K2652" t="s">
        <v>9153</v>
      </c>
      <c r="L2652" t="s">
        <v>9153</v>
      </c>
      <c r="N2652" t="s">
        <v>9154</v>
      </c>
      <c r="Q2652" t="s">
        <v>9151</v>
      </c>
      <c r="R2652">
        <v>519</v>
      </c>
      <c r="S2652">
        <v>172</v>
      </c>
    </row>
    <row r="2653" spans="1:19">
      <c r="A2653" t="s">
        <v>26</v>
      </c>
      <c r="C2653" t="s">
        <v>20</v>
      </c>
      <c r="D2653" t="s">
        <v>21</v>
      </c>
      <c r="E2653" t="s">
        <v>5</v>
      </c>
      <c r="G2653" t="s">
        <v>22</v>
      </c>
      <c r="H2653">
        <v>2682980</v>
      </c>
      <c r="I2653">
        <v>2683843</v>
      </c>
      <c r="J2653" t="s">
        <v>73</v>
      </c>
      <c r="K2653" t="s">
        <v>9157</v>
      </c>
      <c r="L2653" t="s">
        <v>9157</v>
      </c>
      <c r="N2653" t="s">
        <v>9158</v>
      </c>
      <c r="Q2653" t="s">
        <v>9155</v>
      </c>
      <c r="R2653">
        <v>864</v>
      </c>
      <c r="S2653">
        <v>287</v>
      </c>
    </row>
    <row r="2654" spans="1:19">
      <c r="A2654" t="s">
        <v>26</v>
      </c>
      <c r="C2654" t="s">
        <v>20</v>
      </c>
      <c r="D2654" t="s">
        <v>21</v>
      </c>
      <c r="E2654" t="s">
        <v>5</v>
      </c>
      <c r="G2654" t="s">
        <v>22</v>
      </c>
      <c r="H2654">
        <v>2683874</v>
      </c>
      <c r="I2654">
        <v>2684887</v>
      </c>
      <c r="J2654" t="s">
        <v>73</v>
      </c>
      <c r="K2654" t="s">
        <v>9161</v>
      </c>
      <c r="L2654" t="s">
        <v>9161</v>
      </c>
      <c r="N2654" t="s">
        <v>4993</v>
      </c>
      <c r="Q2654" t="s">
        <v>9159</v>
      </c>
      <c r="R2654">
        <v>1014</v>
      </c>
      <c r="S2654">
        <v>337</v>
      </c>
    </row>
    <row r="2655" spans="1:19">
      <c r="A2655" t="s">
        <v>26</v>
      </c>
      <c r="C2655" t="s">
        <v>20</v>
      </c>
      <c r="D2655" t="s">
        <v>21</v>
      </c>
      <c r="E2655" t="s">
        <v>5</v>
      </c>
      <c r="G2655" t="s">
        <v>22</v>
      </c>
      <c r="H2655">
        <v>2684979</v>
      </c>
      <c r="I2655">
        <v>2685674</v>
      </c>
      <c r="J2655" t="s">
        <v>73</v>
      </c>
      <c r="K2655" t="s">
        <v>9164</v>
      </c>
      <c r="L2655" t="s">
        <v>9164</v>
      </c>
      <c r="N2655" t="s">
        <v>36</v>
      </c>
      <c r="Q2655" t="s">
        <v>9162</v>
      </c>
      <c r="R2655">
        <v>696</v>
      </c>
      <c r="S2655">
        <v>231</v>
      </c>
    </row>
    <row r="2656" spans="1:19">
      <c r="A2656" t="s">
        <v>26</v>
      </c>
      <c r="C2656" t="s">
        <v>20</v>
      </c>
      <c r="D2656" t="s">
        <v>21</v>
      </c>
      <c r="E2656" t="s">
        <v>5</v>
      </c>
      <c r="G2656" t="s">
        <v>22</v>
      </c>
      <c r="H2656">
        <v>2685706</v>
      </c>
      <c r="I2656">
        <v>2686275</v>
      </c>
      <c r="J2656" t="s">
        <v>73</v>
      </c>
      <c r="K2656" t="s">
        <v>9167</v>
      </c>
      <c r="L2656" t="s">
        <v>9167</v>
      </c>
      <c r="N2656" t="s">
        <v>9168</v>
      </c>
      <c r="Q2656" t="s">
        <v>9165</v>
      </c>
      <c r="R2656">
        <v>570</v>
      </c>
      <c r="S2656">
        <v>189</v>
      </c>
    </row>
    <row r="2657" spans="1:19">
      <c r="A2657" t="s">
        <v>26</v>
      </c>
      <c r="C2657" t="s">
        <v>20</v>
      </c>
      <c r="D2657" t="s">
        <v>21</v>
      </c>
      <c r="E2657" t="s">
        <v>5</v>
      </c>
      <c r="G2657" t="s">
        <v>22</v>
      </c>
      <c r="H2657">
        <v>2686416</v>
      </c>
      <c r="I2657">
        <v>2687417</v>
      </c>
      <c r="J2657" t="s">
        <v>73</v>
      </c>
      <c r="K2657" t="s">
        <v>9171</v>
      </c>
      <c r="L2657" t="s">
        <v>9171</v>
      </c>
      <c r="N2657" t="s">
        <v>9172</v>
      </c>
      <c r="Q2657" t="s">
        <v>9169</v>
      </c>
      <c r="R2657">
        <v>1002</v>
      </c>
      <c r="S2657">
        <v>333</v>
      </c>
    </row>
    <row r="2658" spans="1:19">
      <c r="A2658" t="s">
        <v>26</v>
      </c>
      <c r="C2658" t="s">
        <v>20</v>
      </c>
      <c r="D2658" t="s">
        <v>21</v>
      </c>
      <c r="E2658" t="s">
        <v>5</v>
      </c>
      <c r="G2658" t="s">
        <v>22</v>
      </c>
      <c r="H2658">
        <v>2687544</v>
      </c>
      <c r="I2658">
        <v>2688296</v>
      </c>
      <c r="J2658" t="s">
        <v>73</v>
      </c>
      <c r="K2658" t="s">
        <v>9175</v>
      </c>
      <c r="L2658" t="s">
        <v>9175</v>
      </c>
      <c r="N2658" t="s">
        <v>9176</v>
      </c>
      <c r="Q2658" t="s">
        <v>9173</v>
      </c>
      <c r="R2658">
        <v>753</v>
      </c>
      <c r="S2658">
        <v>250</v>
      </c>
    </row>
    <row r="2659" spans="1:19">
      <c r="A2659" t="s">
        <v>26</v>
      </c>
      <c r="C2659" t="s">
        <v>20</v>
      </c>
      <c r="D2659" t="s">
        <v>21</v>
      </c>
      <c r="E2659" t="s">
        <v>5</v>
      </c>
      <c r="G2659" t="s">
        <v>22</v>
      </c>
      <c r="H2659">
        <v>2688436</v>
      </c>
      <c r="I2659">
        <v>2689728</v>
      </c>
      <c r="J2659" t="s">
        <v>73</v>
      </c>
      <c r="K2659" t="s">
        <v>9179</v>
      </c>
      <c r="L2659" t="s">
        <v>9179</v>
      </c>
      <c r="N2659" t="s">
        <v>9180</v>
      </c>
      <c r="Q2659" t="s">
        <v>9177</v>
      </c>
      <c r="R2659">
        <v>1293</v>
      </c>
      <c r="S2659">
        <v>430</v>
      </c>
    </row>
    <row r="2660" spans="1:19">
      <c r="A2660" t="s">
        <v>26</v>
      </c>
      <c r="C2660" t="s">
        <v>20</v>
      </c>
      <c r="D2660" t="s">
        <v>21</v>
      </c>
      <c r="E2660" t="s">
        <v>5</v>
      </c>
      <c r="G2660" t="s">
        <v>22</v>
      </c>
      <c r="H2660">
        <v>2689787</v>
      </c>
      <c r="I2660">
        <v>2692429</v>
      </c>
      <c r="J2660" t="s">
        <v>73</v>
      </c>
      <c r="K2660" t="s">
        <v>9183</v>
      </c>
      <c r="L2660" t="s">
        <v>9183</v>
      </c>
      <c r="N2660" t="s">
        <v>9184</v>
      </c>
      <c r="Q2660" t="s">
        <v>9181</v>
      </c>
      <c r="R2660">
        <v>2643</v>
      </c>
      <c r="S2660">
        <v>880</v>
      </c>
    </row>
    <row r="2661" spans="1:19">
      <c r="A2661" t="s">
        <v>26</v>
      </c>
      <c r="C2661" t="s">
        <v>20</v>
      </c>
      <c r="D2661" t="s">
        <v>21</v>
      </c>
      <c r="E2661" t="s">
        <v>5</v>
      </c>
      <c r="G2661" t="s">
        <v>22</v>
      </c>
      <c r="H2661">
        <v>2692882</v>
      </c>
      <c r="I2661">
        <v>2693073</v>
      </c>
      <c r="J2661" t="s">
        <v>23</v>
      </c>
      <c r="K2661" t="s">
        <v>9187</v>
      </c>
      <c r="L2661" t="s">
        <v>9187</v>
      </c>
      <c r="N2661" t="s">
        <v>36</v>
      </c>
      <c r="Q2661" t="s">
        <v>9185</v>
      </c>
      <c r="R2661">
        <v>192</v>
      </c>
      <c r="S2661">
        <v>63</v>
      </c>
    </row>
    <row r="2662" spans="1:19">
      <c r="A2662" t="s">
        <v>26</v>
      </c>
      <c r="C2662" t="s">
        <v>20</v>
      </c>
      <c r="D2662" t="s">
        <v>21</v>
      </c>
      <c r="E2662" t="s">
        <v>5</v>
      </c>
      <c r="G2662" t="s">
        <v>22</v>
      </c>
      <c r="H2662">
        <v>2693088</v>
      </c>
      <c r="I2662">
        <v>2694110</v>
      </c>
      <c r="J2662" t="s">
        <v>73</v>
      </c>
      <c r="K2662" t="s">
        <v>9190</v>
      </c>
      <c r="L2662" t="s">
        <v>9190</v>
      </c>
      <c r="N2662" t="s">
        <v>9191</v>
      </c>
      <c r="Q2662" t="s">
        <v>9188</v>
      </c>
      <c r="R2662">
        <v>1023</v>
      </c>
      <c r="S2662">
        <v>340</v>
      </c>
    </row>
    <row r="2663" spans="1:19">
      <c r="A2663" t="s">
        <v>26</v>
      </c>
      <c r="C2663" t="s">
        <v>20</v>
      </c>
      <c r="D2663" t="s">
        <v>21</v>
      </c>
      <c r="E2663" t="s">
        <v>5</v>
      </c>
      <c r="G2663" t="s">
        <v>22</v>
      </c>
      <c r="H2663">
        <v>2694144</v>
      </c>
      <c r="I2663">
        <v>2696057</v>
      </c>
      <c r="J2663" t="s">
        <v>73</v>
      </c>
      <c r="K2663" t="s">
        <v>9194</v>
      </c>
      <c r="L2663" t="s">
        <v>9194</v>
      </c>
      <c r="N2663" t="s">
        <v>3376</v>
      </c>
      <c r="Q2663" t="s">
        <v>9192</v>
      </c>
      <c r="R2663">
        <v>1914</v>
      </c>
      <c r="S2663">
        <v>637</v>
      </c>
    </row>
    <row r="2664" spans="1:19">
      <c r="A2664" t="s">
        <v>26</v>
      </c>
      <c r="C2664" t="s">
        <v>20</v>
      </c>
      <c r="D2664" t="s">
        <v>21</v>
      </c>
      <c r="E2664" t="s">
        <v>5</v>
      </c>
      <c r="G2664" t="s">
        <v>22</v>
      </c>
      <c r="H2664">
        <v>2696190</v>
      </c>
      <c r="I2664">
        <v>2697479</v>
      </c>
      <c r="J2664" t="s">
        <v>73</v>
      </c>
      <c r="K2664" t="s">
        <v>9197</v>
      </c>
      <c r="L2664" t="s">
        <v>9197</v>
      </c>
      <c r="N2664" t="s">
        <v>3070</v>
      </c>
      <c r="Q2664" t="s">
        <v>9195</v>
      </c>
      <c r="R2664">
        <v>1290</v>
      </c>
      <c r="S2664">
        <v>429</v>
      </c>
    </row>
    <row r="2665" spans="1:19">
      <c r="A2665" t="s">
        <v>26</v>
      </c>
      <c r="C2665" t="s">
        <v>20</v>
      </c>
      <c r="D2665" t="s">
        <v>21</v>
      </c>
      <c r="E2665" t="s">
        <v>5</v>
      </c>
      <c r="G2665" t="s">
        <v>22</v>
      </c>
      <c r="H2665">
        <v>2697508</v>
      </c>
      <c r="I2665">
        <v>2698485</v>
      </c>
      <c r="J2665" t="s">
        <v>73</v>
      </c>
      <c r="K2665" t="s">
        <v>9200</v>
      </c>
      <c r="L2665" t="s">
        <v>9200</v>
      </c>
      <c r="N2665" t="s">
        <v>9201</v>
      </c>
      <c r="Q2665" t="s">
        <v>9198</v>
      </c>
      <c r="R2665">
        <v>978</v>
      </c>
      <c r="S2665">
        <v>325</v>
      </c>
    </row>
    <row r="2666" spans="1:19">
      <c r="A2666" t="s">
        <v>26</v>
      </c>
      <c r="C2666" t="s">
        <v>20</v>
      </c>
      <c r="D2666" t="s">
        <v>21</v>
      </c>
      <c r="E2666" t="s">
        <v>5</v>
      </c>
      <c r="G2666" t="s">
        <v>22</v>
      </c>
      <c r="H2666">
        <v>2698485</v>
      </c>
      <c r="I2666">
        <v>2699267</v>
      </c>
      <c r="J2666" t="s">
        <v>73</v>
      </c>
      <c r="K2666" t="s">
        <v>9204</v>
      </c>
      <c r="L2666" t="s">
        <v>9204</v>
      </c>
      <c r="N2666" t="s">
        <v>9205</v>
      </c>
      <c r="Q2666" t="s">
        <v>9202</v>
      </c>
      <c r="R2666">
        <v>783</v>
      </c>
      <c r="S2666">
        <v>260</v>
      </c>
    </row>
    <row r="2667" spans="1:19">
      <c r="A2667" t="s">
        <v>26</v>
      </c>
      <c r="C2667" t="s">
        <v>20</v>
      </c>
      <c r="D2667" t="s">
        <v>21</v>
      </c>
      <c r="E2667" t="s">
        <v>5</v>
      </c>
      <c r="G2667" t="s">
        <v>22</v>
      </c>
      <c r="H2667">
        <v>2699257</v>
      </c>
      <c r="I2667">
        <v>2700198</v>
      </c>
      <c r="J2667" t="s">
        <v>73</v>
      </c>
      <c r="K2667" t="s">
        <v>9208</v>
      </c>
      <c r="L2667" t="s">
        <v>9208</v>
      </c>
      <c r="N2667" t="s">
        <v>9209</v>
      </c>
      <c r="Q2667" t="s">
        <v>9206</v>
      </c>
      <c r="R2667">
        <v>942</v>
      </c>
      <c r="S2667">
        <v>313</v>
      </c>
    </row>
    <row r="2668" spans="1:19">
      <c r="A2668" t="s">
        <v>26</v>
      </c>
      <c r="C2668" t="s">
        <v>20</v>
      </c>
      <c r="D2668" t="s">
        <v>21</v>
      </c>
      <c r="E2668" t="s">
        <v>5</v>
      </c>
      <c r="G2668" t="s">
        <v>22</v>
      </c>
      <c r="H2668">
        <v>2700233</v>
      </c>
      <c r="I2668">
        <v>2701063</v>
      </c>
      <c r="J2668" t="s">
        <v>73</v>
      </c>
      <c r="K2668" t="s">
        <v>9212</v>
      </c>
      <c r="L2668" t="s">
        <v>9212</v>
      </c>
      <c r="N2668" t="s">
        <v>9213</v>
      </c>
      <c r="Q2668" t="s">
        <v>9210</v>
      </c>
      <c r="R2668">
        <v>831</v>
      </c>
      <c r="S2668">
        <v>276</v>
      </c>
    </row>
    <row r="2669" spans="1:19">
      <c r="A2669" t="s">
        <v>26</v>
      </c>
      <c r="C2669" t="s">
        <v>20</v>
      </c>
      <c r="D2669" t="s">
        <v>21</v>
      </c>
      <c r="E2669" t="s">
        <v>5</v>
      </c>
      <c r="G2669" t="s">
        <v>22</v>
      </c>
      <c r="H2669">
        <v>2701071</v>
      </c>
      <c r="I2669">
        <v>2702438</v>
      </c>
      <c r="J2669" t="s">
        <v>73</v>
      </c>
      <c r="K2669" t="s">
        <v>9216</v>
      </c>
      <c r="L2669" t="s">
        <v>9216</v>
      </c>
      <c r="N2669" t="s">
        <v>9217</v>
      </c>
      <c r="Q2669" t="s">
        <v>9214</v>
      </c>
      <c r="R2669">
        <v>1368</v>
      </c>
      <c r="S2669">
        <v>455</v>
      </c>
    </row>
    <row r="2670" spans="1:19">
      <c r="A2670" t="s">
        <v>26</v>
      </c>
      <c r="C2670" t="s">
        <v>20</v>
      </c>
      <c r="D2670" t="s">
        <v>21</v>
      </c>
      <c r="E2670" t="s">
        <v>5</v>
      </c>
      <c r="G2670" t="s">
        <v>22</v>
      </c>
      <c r="H2670">
        <v>2702633</v>
      </c>
      <c r="I2670">
        <v>2703124</v>
      </c>
      <c r="J2670" t="s">
        <v>23</v>
      </c>
      <c r="K2670" t="s">
        <v>9220</v>
      </c>
      <c r="L2670" t="s">
        <v>9220</v>
      </c>
      <c r="N2670" t="s">
        <v>36</v>
      </c>
      <c r="Q2670" t="s">
        <v>9218</v>
      </c>
      <c r="R2670">
        <v>492</v>
      </c>
      <c r="S2670">
        <v>163</v>
      </c>
    </row>
    <row r="2671" spans="1:19">
      <c r="A2671" t="s">
        <v>26</v>
      </c>
      <c r="C2671" t="s">
        <v>20</v>
      </c>
      <c r="D2671" t="s">
        <v>21</v>
      </c>
      <c r="E2671" t="s">
        <v>5</v>
      </c>
      <c r="G2671" t="s">
        <v>22</v>
      </c>
      <c r="H2671">
        <v>2703157</v>
      </c>
      <c r="I2671">
        <v>2703744</v>
      </c>
      <c r="J2671" t="s">
        <v>73</v>
      </c>
      <c r="K2671" t="s">
        <v>9224</v>
      </c>
      <c r="L2671" t="s">
        <v>9224</v>
      </c>
      <c r="N2671" t="s">
        <v>1296</v>
      </c>
      <c r="O2671" t="s">
        <v>9221</v>
      </c>
      <c r="Q2671" t="s">
        <v>9222</v>
      </c>
      <c r="R2671">
        <v>588</v>
      </c>
      <c r="S2671">
        <v>195</v>
      </c>
    </row>
    <row r="2672" spans="1:19">
      <c r="A2672" t="s">
        <v>26</v>
      </c>
      <c r="C2672" t="s">
        <v>20</v>
      </c>
      <c r="D2672" t="s">
        <v>21</v>
      </c>
      <c r="E2672" t="s">
        <v>5</v>
      </c>
      <c r="G2672" t="s">
        <v>22</v>
      </c>
      <c r="H2672">
        <v>2703741</v>
      </c>
      <c r="I2672">
        <v>2706065</v>
      </c>
      <c r="J2672" t="s">
        <v>73</v>
      </c>
      <c r="K2672" t="s">
        <v>9227</v>
      </c>
      <c r="L2672" t="s">
        <v>9227</v>
      </c>
      <c r="N2672" t="s">
        <v>9228</v>
      </c>
      <c r="Q2672" t="s">
        <v>9225</v>
      </c>
      <c r="R2672">
        <v>2325</v>
      </c>
      <c r="S2672">
        <v>774</v>
      </c>
    </row>
    <row r="2673" spans="1:20">
      <c r="A2673" t="s">
        <v>26</v>
      </c>
      <c r="C2673" t="s">
        <v>20</v>
      </c>
      <c r="D2673" t="s">
        <v>21</v>
      </c>
      <c r="E2673" t="s">
        <v>5</v>
      </c>
      <c r="G2673" t="s">
        <v>22</v>
      </c>
      <c r="H2673">
        <v>2706265</v>
      </c>
      <c r="I2673">
        <v>2707923</v>
      </c>
      <c r="J2673" t="s">
        <v>73</v>
      </c>
      <c r="K2673" t="s">
        <v>9231</v>
      </c>
      <c r="L2673" t="s">
        <v>9231</v>
      </c>
      <c r="N2673" t="s">
        <v>9232</v>
      </c>
      <c r="Q2673" t="s">
        <v>9229</v>
      </c>
      <c r="R2673">
        <v>1659</v>
      </c>
      <c r="S2673">
        <v>552</v>
      </c>
    </row>
    <row r="2674" spans="1:20">
      <c r="A2674" t="s">
        <v>26</v>
      </c>
      <c r="C2674" t="s">
        <v>20</v>
      </c>
      <c r="D2674" t="s">
        <v>21</v>
      </c>
      <c r="E2674" t="s">
        <v>5</v>
      </c>
      <c r="G2674" t="s">
        <v>22</v>
      </c>
      <c r="H2674">
        <v>2708073</v>
      </c>
      <c r="I2674">
        <v>2709335</v>
      </c>
      <c r="J2674" t="s">
        <v>73</v>
      </c>
      <c r="K2674" t="s">
        <v>9235</v>
      </c>
      <c r="L2674" t="s">
        <v>9235</v>
      </c>
      <c r="N2674" t="s">
        <v>9236</v>
      </c>
      <c r="Q2674" t="s">
        <v>9233</v>
      </c>
      <c r="R2674">
        <v>1263</v>
      </c>
      <c r="S2674">
        <v>420</v>
      </c>
    </row>
    <row r="2675" spans="1:20">
      <c r="A2675" t="s">
        <v>26</v>
      </c>
      <c r="C2675" t="s">
        <v>20</v>
      </c>
      <c r="D2675" t="s">
        <v>21</v>
      </c>
      <c r="E2675" t="s">
        <v>5</v>
      </c>
      <c r="G2675" t="s">
        <v>22</v>
      </c>
      <c r="H2675">
        <v>2709607</v>
      </c>
      <c r="I2675">
        <v>2710881</v>
      </c>
      <c r="J2675" t="s">
        <v>73</v>
      </c>
      <c r="K2675" t="s">
        <v>9239</v>
      </c>
      <c r="L2675" t="s">
        <v>9239</v>
      </c>
      <c r="N2675" t="s">
        <v>9240</v>
      </c>
      <c r="Q2675" t="s">
        <v>9237</v>
      </c>
      <c r="R2675">
        <v>1275</v>
      </c>
      <c r="S2675">
        <v>424</v>
      </c>
    </row>
    <row r="2676" spans="1:20">
      <c r="A2676" t="s">
        <v>26</v>
      </c>
      <c r="C2676" t="s">
        <v>20</v>
      </c>
      <c r="D2676" t="s">
        <v>21</v>
      </c>
      <c r="E2676" t="s">
        <v>5</v>
      </c>
      <c r="G2676" t="s">
        <v>22</v>
      </c>
      <c r="H2676">
        <v>2711098</v>
      </c>
      <c r="I2676">
        <v>2712102</v>
      </c>
      <c r="J2676" t="s">
        <v>73</v>
      </c>
      <c r="K2676" t="s">
        <v>9243</v>
      </c>
      <c r="L2676" t="s">
        <v>9243</v>
      </c>
      <c r="N2676" t="s">
        <v>36</v>
      </c>
      <c r="Q2676" t="s">
        <v>9241</v>
      </c>
      <c r="R2676">
        <v>1005</v>
      </c>
      <c r="S2676">
        <v>334</v>
      </c>
    </row>
    <row r="2677" spans="1:20">
      <c r="A2677" t="s">
        <v>26</v>
      </c>
      <c r="C2677" t="s">
        <v>20</v>
      </c>
      <c r="D2677" t="s">
        <v>21</v>
      </c>
      <c r="E2677" t="s">
        <v>5</v>
      </c>
      <c r="G2677" t="s">
        <v>22</v>
      </c>
      <c r="H2677">
        <v>2712221</v>
      </c>
      <c r="I2677">
        <v>2712820</v>
      </c>
      <c r="J2677" t="s">
        <v>73</v>
      </c>
      <c r="K2677" t="s">
        <v>9246</v>
      </c>
      <c r="L2677" t="s">
        <v>9246</v>
      </c>
      <c r="N2677" t="s">
        <v>9247</v>
      </c>
      <c r="Q2677" t="s">
        <v>9244</v>
      </c>
      <c r="R2677">
        <v>600</v>
      </c>
      <c r="S2677">
        <v>199</v>
      </c>
    </row>
    <row r="2678" spans="1:20">
      <c r="A2678" t="s">
        <v>26</v>
      </c>
      <c r="C2678" t="s">
        <v>20</v>
      </c>
      <c r="D2678" t="s">
        <v>21</v>
      </c>
      <c r="E2678" t="s">
        <v>5</v>
      </c>
      <c r="G2678" t="s">
        <v>22</v>
      </c>
      <c r="H2678">
        <v>2712836</v>
      </c>
      <c r="I2678">
        <v>2714254</v>
      </c>
      <c r="J2678" t="s">
        <v>73</v>
      </c>
      <c r="K2678" t="s">
        <v>9250</v>
      </c>
      <c r="L2678" t="s">
        <v>9250</v>
      </c>
      <c r="N2678" t="s">
        <v>9251</v>
      </c>
      <c r="Q2678" t="s">
        <v>9248</v>
      </c>
      <c r="R2678">
        <v>1419</v>
      </c>
      <c r="S2678">
        <v>472</v>
      </c>
    </row>
    <row r="2679" spans="1:20">
      <c r="A2679" t="s">
        <v>26</v>
      </c>
      <c r="C2679" t="s">
        <v>20</v>
      </c>
      <c r="D2679" t="s">
        <v>21</v>
      </c>
      <c r="E2679" t="s">
        <v>5</v>
      </c>
      <c r="G2679" t="s">
        <v>22</v>
      </c>
      <c r="H2679">
        <v>2714305</v>
      </c>
      <c r="I2679">
        <v>2715402</v>
      </c>
      <c r="J2679" t="s">
        <v>73</v>
      </c>
      <c r="K2679" t="s">
        <v>9254</v>
      </c>
      <c r="L2679" t="s">
        <v>9254</v>
      </c>
      <c r="N2679" t="s">
        <v>9255</v>
      </c>
      <c r="Q2679" t="s">
        <v>9252</v>
      </c>
      <c r="R2679">
        <v>1098</v>
      </c>
      <c r="S2679">
        <v>365</v>
      </c>
    </row>
    <row r="2680" spans="1:20">
      <c r="A2680" t="s">
        <v>26</v>
      </c>
      <c r="C2680" t="s">
        <v>20</v>
      </c>
      <c r="D2680" t="s">
        <v>21</v>
      </c>
      <c r="E2680" t="s">
        <v>5</v>
      </c>
      <c r="G2680" t="s">
        <v>22</v>
      </c>
      <c r="H2680">
        <v>2715423</v>
      </c>
      <c r="I2680">
        <v>2716979</v>
      </c>
      <c r="J2680" t="s">
        <v>73</v>
      </c>
      <c r="K2680" t="s">
        <v>9258</v>
      </c>
      <c r="L2680" t="s">
        <v>9258</v>
      </c>
      <c r="N2680" t="s">
        <v>9259</v>
      </c>
      <c r="Q2680" t="s">
        <v>9256</v>
      </c>
      <c r="R2680">
        <v>1557</v>
      </c>
      <c r="S2680">
        <v>518</v>
      </c>
    </row>
    <row r="2681" spans="1:20">
      <c r="A2681" t="s">
        <v>26</v>
      </c>
      <c r="C2681" t="s">
        <v>20</v>
      </c>
      <c r="D2681" t="s">
        <v>21</v>
      </c>
      <c r="E2681" t="s">
        <v>5</v>
      </c>
      <c r="G2681" t="s">
        <v>22</v>
      </c>
      <c r="H2681">
        <v>2716966</v>
      </c>
      <c r="I2681">
        <v>2717994</v>
      </c>
      <c r="J2681" t="s">
        <v>73</v>
      </c>
      <c r="K2681" t="s">
        <v>9262</v>
      </c>
      <c r="L2681" t="s">
        <v>9262</v>
      </c>
      <c r="N2681" t="s">
        <v>9263</v>
      </c>
      <c r="Q2681" t="s">
        <v>9260</v>
      </c>
      <c r="R2681">
        <v>1029</v>
      </c>
      <c r="S2681">
        <v>342</v>
      </c>
    </row>
    <row r="2682" spans="1:20">
      <c r="A2682" t="s">
        <v>26</v>
      </c>
      <c r="C2682" t="s">
        <v>20</v>
      </c>
      <c r="D2682" t="s">
        <v>21</v>
      </c>
      <c r="E2682" t="s">
        <v>5</v>
      </c>
      <c r="G2682" t="s">
        <v>22</v>
      </c>
      <c r="H2682">
        <v>2718017</v>
      </c>
      <c r="I2682">
        <v>2718535</v>
      </c>
      <c r="J2682" t="s">
        <v>73</v>
      </c>
      <c r="K2682" t="s">
        <v>9266</v>
      </c>
      <c r="L2682" t="s">
        <v>9266</v>
      </c>
      <c r="N2682" t="s">
        <v>9267</v>
      </c>
      <c r="Q2682" t="s">
        <v>9264</v>
      </c>
      <c r="R2682">
        <v>519</v>
      </c>
      <c r="S2682">
        <v>172</v>
      </c>
    </row>
    <row r="2683" spans="1:20">
      <c r="A2683" t="s">
        <v>26</v>
      </c>
      <c r="C2683" t="s">
        <v>20</v>
      </c>
      <c r="D2683" t="s">
        <v>21</v>
      </c>
      <c r="E2683" t="s">
        <v>5</v>
      </c>
      <c r="G2683" t="s">
        <v>22</v>
      </c>
      <c r="H2683">
        <v>2718532</v>
      </c>
      <c r="I2683">
        <v>2720256</v>
      </c>
      <c r="J2683" t="s">
        <v>73</v>
      </c>
      <c r="K2683" t="s">
        <v>9270</v>
      </c>
      <c r="L2683" t="s">
        <v>9270</v>
      </c>
      <c r="N2683" t="s">
        <v>9271</v>
      </c>
      <c r="Q2683" t="s">
        <v>9268</v>
      </c>
      <c r="R2683">
        <v>1725</v>
      </c>
      <c r="S2683">
        <v>574</v>
      </c>
    </row>
    <row r="2684" spans="1:20">
      <c r="A2684" t="s">
        <v>26</v>
      </c>
      <c r="C2684" t="s">
        <v>20</v>
      </c>
      <c r="D2684" t="s">
        <v>21</v>
      </c>
      <c r="E2684" t="s">
        <v>5</v>
      </c>
      <c r="G2684" t="s">
        <v>22</v>
      </c>
      <c r="H2684">
        <v>2721050</v>
      </c>
      <c r="I2684">
        <v>2721400</v>
      </c>
      <c r="J2684" t="s">
        <v>23</v>
      </c>
      <c r="K2684" t="s">
        <v>9274</v>
      </c>
      <c r="L2684" t="s">
        <v>9274</v>
      </c>
      <c r="N2684" t="s">
        <v>36</v>
      </c>
      <c r="Q2684" t="s">
        <v>9272</v>
      </c>
      <c r="R2684">
        <v>351</v>
      </c>
      <c r="S2684">
        <v>116</v>
      </c>
    </row>
    <row r="2685" spans="1:20">
      <c r="A2685" t="s">
        <v>26</v>
      </c>
      <c r="C2685" t="s">
        <v>20</v>
      </c>
      <c r="D2685" t="s">
        <v>21</v>
      </c>
      <c r="E2685" t="s">
        <v>5</v>
      </c>
      <c r="G2685" t="s">
        <v>22</v>
      </c>
      <c r="H2685">
        <v>2721440</v>
      </c>
      <c r="I2685">
        <v>2721625</v>
      </c>
      <c r="J2685" t="s">
        <v>73</v>
      </c>
      <c r="K2685" t="s">
        <v>9277</v>
      </c>
      <c r="L2685" t="s">
        <v>9277</v>
      </c>
      <c r="N2685" t="s">
        <v>36</v>
      </c>
      <c r="Q2685" t="s">
        <v>9275</v>
      </c>
      <c r="R2685">
        <v>186</v>
      </c>
      <c r="S2685">
        <v>61</v>
      </c>
    </row>
    <row r="2686" spans="1:20">
      <c r="A2686" t="s">
        <v>26</v>
      </c>
      <c r="C2686" t="s">
        <v>20</v>
      </c>
      <c r="D2686" t="s">
        <v>21</v>
      </c>
      <c r="E2686" t="s">
        <v>5</v>
      </c>
      <c r="G2686" t="s">
        <v>22</v>
      </c>
      <c r="H2686">
        <v>2721939</v>
      </c>
      <c r="I2686">
        <v>2722271</v>
      </c>
      <c r="J2686" t="s">
        <v>23</v>
      </c>
      <c r="K2686" t="s">
        <v>9280</v>
      </c>
      <c r="L2686" t="s">
        <v>9280</v>
      </c>
      <c r="N2686" t="s">
        <v>9281</v>
      </c>
      <c r="Q2686" t="s">
        <v>9278</v>
      </c>
      <c r="R2686">
        <v>333</v>
      </c>
      <c r="S2686">
        <v>110</v>
      </c>
    </row>
    <row r="2687" spans="1:20">
      <c r="A2687" t="s">
        <v>26</v>
      </c>
      <c r="C2687" t="s">
        <v>20</v>
      </c>
      <c r="D2687" t="s">
        <v>21</v>
      </c>
      <c r="E2687" t="s">
        <v>5</v>
      </c>
      <c r="G2687" t="s">
        <v>22</v>
      </c>
      <c r="H2687">
        <v>2722289</v>
      </c>
      <c r="I2687">
        <v>2723089</v>
      </c>
      <c r="J2687" t="s">
        <v>23</v>
      </c>
      <c r="K2687" t="s">
        <v>9284</v>
      </c>
      <c r="L2687" t="s">
        <v>9284</v>
      </c>
      <c r="N2687" t="s">
        <v>9285</v>
      </c>
      <c r="Q2687" t="s">
        <v>9282</v>
      </c>
      <c r="R2687">
        <v>801</v>
      </c>
      <c r="S2687">
        <v>266</v>
      </c>
    </row>
    <row r="2688" spans="1:20">
      <c r="A2688" t="s">
        <v>57</v>
      </c>
      <c r="C2688" t="s">
        <v>20</v>
      </c>
      <c r="D2688" t="s">
        <v>21</v>
      </c>
      <c r="E2688" t="s">
        <v>5</v>
      </c>
      <c r="G2688" t="s">
        <v>22</v>
      </c>
      <c r="H2688">
        <v>2723147</v>
      </c>
      <c r="I2688">
        <v>2723227</v>
      </c>
      <c r="J2688" t="s">
        <v>73</v>
      </c>
      <c r="N2688" t="s">
        <v>426</v>
      </c>
      <c r="Q2688" t="s">
        <v>9286</v>
      </c>
      <c r="R2688">
        <v>81</v>
      </c>
      <c r="T2688" t="s">
        <v>9288</v>
      </c>
    </row>
    <row r="2689" spans="1:20">
      <c r="A2689" t="s">
        <v>26</v>
      </c>
      <c r="C2689" t="s">
        <v>20</v>
      </c>
      <c r="D2689" t="s">
        <v>21</v>
      </c>
      <c r="E2689" t="s">
        <v>5</v>
      </c>
      <c r="G2689" t="s">
        <v>22</v>
      </c>
      <c r="H2689">
        <v>2723634</v>
      </c>
      <c r="I2689">
        <v>2723762</v>
      </c>
      <c r="J2689" t="s">
        <v>73</v>
      </c>
      <c r="N2689" t="s">
        <v>9290</v>
      </c>
      <c r="Q2689" t="s">
        <v>9289</v>
      </c>
      <c r="R2689">
        <v>129</v>
      </c>
      <c r="T2689" t="s">
        <v>665</v>
      </c>
    </row>
    <row r="2690" spans="1:20">
      <c r="A2690" t="s">
        <v>26</v>
      </c>
      <c r="C2690" t="s">
        <v>20</v>
      </c>
      <c r="D2690" t="s">
        <v>21</v>
      </c>
      <c r="E2690" t="s">
        <v>5</v>
      </c>
      <c r="G2690" t="s">
        <v>22</v>
      </c>
      <c r="H2690">
        <v>2724106</v>
      </c>
      <c r="I2690">
        <v>2725590</v>
      </c>
      <c r="J2690" t="s">
        <v>73</v>
      </c>
      <c r="K2690" t="s">
        <v>9293</v>
      </c>
      <c r="L2690" t="s">
        <v>9293</v>
      </c>
      <c r="N2690" t="s">
        <v>36</v>
      </c>
      <c r="Q2690" t="s">
        <v>9291</v>
      </c>
      <c r="R2690">
        <v>1485</v>
      </c>
      <c r="S2690">
        <v>494</v>
      </c>
    </row>
    <row r="2691" spans="1:20">
      <c r="A2691" t="s">
        <v>26</v>
      </c>
      <c r="C2691" t="s">
        <v>20</v>
      </c>
      <c r="D2691" t="s">
        <v>21</v>
      </c>
      <c r="E2691" t="s">
        <v>5</v>
      </c>
      <c r="G2691" t="s">
        <v>22</v>
      </c>
      <c r="H2691">
        <v>2725587</v>
      </c>
      <c r="I2691">
        <v>2727017</v>
      </c>
      <c r="J2691" t="s">
        <v>73</v>
      </c>
      <c r="K2691" t="s">
        <v>9296</v>
      </c>
      <c r="L2691" t="s">
        <v>9296</v>
      </c>
      <c r="N2691" t="s">
        <v>717</v>
      </c>
      <c r="Q2691" t="s">
        <v>9294</v>
      </c>
      <c r="R2691">
        <v>1431</v>
      </c>
      <c r="S2691">
        <v>476</v>
      </c>
    </row>
    <row r="2692" spans="1:20">
      <c r="A2692" t="s">
        <v>26</v>
      </c>
      <c r="C2692" t="s">
        <v>20</v>
      </c>
      <c r="D2692" t="s">
        <v>21</v>
      </c>
      <c r="E2692" t="s">
        <v>5</v>
      </c>
      <c r="G2692" t="s">
        <v>22</v>
      </c>
      <c r="H2692">
        <v>2727150</v>
      </c>
      <c r="I2692">
        <v>2730356</v>
      </c>
      <c r="J2692" t="s">
        <v>73</v>
      </c>
      <c r="K2692" t="s">
        <v>9300</v>
      </c>
      <c r="L2692" t="s">
        <v>9300</v>
      </c>
      <c r="N2692" t="s">
        <v>9301</v>
      </c>
      <c r="O2692" t="s">
        <v>9297</v>
      </c>
      <c r="Q2692" t="s">
        <v>9298</v>
      </c>
      <c r="R2692">
        <v>3207</v>
      </c>
      <c r="S2692">
        <v>1068</v>
      </c>
    </row>
    <row r="2693" spans="1:20">
      <c r="A2693" t="s">
        <v>26</v>
      </c>
      <c r="C2693" t="s">
        <v>20</v>
      </c>
      <c r="D2693" t="s">
        <v>21</v>
      </c>
      <c r="E2693" t="s">
        <v>5</v>
      </c>
      <c r="G2693" t="s">
        <v>22</v>
      </c>
      <c r="H2693">
        <v>2730567</v>
      </c>
      <c r="I2693">
        <v>2730815</v>
      </c>
      <c r="J2693" t="s">
        <v>73</v>
      </c>
      <c r="K2693" t="s">
        <v>9304</v>
      </c>
      <c r="L2693" t="s">
        <v>9304</v>
      </c>
      <c r="N2693" t="s">
        <v>36</v>
      </c>
      <c r="Q2693" t="s">
        <v>9302</v>
      </c>
      <c r="R2693">
        <v>249</v>
      </c>
      <c r="S2693">
        <v>82</v>
      </c>
    </row>
    <row r="2694" spans="1:20">
      <c r="A2694" t="s">
        <v>57</v>
      </c>
      <c r="C2694" t="s">
        <v>20</v>
      </c>
      <c r="D2694" t="s">
        <v>21</v>
      </c>
      <c r="E2694" t="s">
        <v>5</v>
      </c>
      <c r="G2694" t="s">
        <v>22</v>
      </c>
      <c r="H2694">
        <v>2731004</v>
      </c>
      <c r="I2694">
        <v>2731080</v>
      </c>
      <c r="J2694" t="s">
        <v>73</v>
      </c>
      <c r="N2694" t="s">
        <v>426</v>
      </c>
      <c r="Q2694" t="s">
        <v>9305</v>
      </c>
      <c r="R2694">
        <v>77</v>
      </c>
      <c r="T2694" t="s">
        <v>9288</v>
      </c>
    </row>
    <row r="2695" spans="1:20">
      <c r="A2695" t="s">
        <v>57</v>
      </c>
      <c r="C2695" t="s">
        <v>20</v>
      </c>
      <c r="D2695" t="s">
        <v>21</v>
      </c>
      <c r="E2695" t="s">
        <v>5</v>
      </c>
      <c r="G2695" t="s">
        <v>22</v>
      </c>
      <c r="H2695">
        <v>2731203</v>
      </c>
      <c r="I2695">
        <v>2731276</v>
      </c>
      <c r="J2695" t="s">
        <v>73</v>
      </c>
      <c r="N2695" t="s">
        <v>426</v>
      </c>
      <c r="Q2695" t="s">
        <v>9307</v>
      </c>
      <c r="R2695">
        <v>74</v>
      </c>
      <c r="T2695" t="s">
        <v>9288</v>
      </c>
    </row>
    <row r="2696" spans="1:20">
      <c r="A2696" t="s">
        <v>26</v>
      </c>
      <c r="C2696" t="s">
        <v>20</v>
      </c>
      <c r="D2696" t="s">
        <v>21</v>
      </c>
      <c r="E2696" t="s">
        <v>5</v>
      </c>
      <c r="G2696" t="s">
        <v>22</v>
      </c>
      <c r="H2696">
        <v>2731390</v>
      </c>
      <c r="I2696">
        <v>2731899</v>
      </c>
      <c r="J2696" t="s">
        <v>73</v>
      </c>
      <c r="K2696" t="s">
        <v>9311</v>
      </c>
      <c r="L2696" t="s">
        <v>9311</v>
      </c>
      <c r="N2696" t="s">
        <v>9312</v>
      </c>
      <c r="Q2696" t="s">
        <v>9309</v>
      </c>
      <c r="R2696">
        <v>510</v>
      </c>
      <c r="S2696">
        <v>169</v>
      </c>
    </row>
    <row r="2697" spans="1:20">
      <c r="A2697" t="s">
        <v>26</v>
      </c>
      <c r="C2697" t="s">
        <v>20</v>
      </c>
      <c r="D2697" t="s">
        <v>21</v>
      </c>
      <c r="E2697" t="s">
        <v>5</v>
      </c>
      <c r="G2697" t="s">
        <v>22</v>
      </c>
      <c r="H2697">
        <v>2731915</v>
      </c>
      <c r="I2697">
        <v>2732502</v>
      </c>
      <c r="J2697" t="s">
        <v>73</v>
      </c>
      <c r="K2697" t="s">
        <v>9315</v>
      </c>
      <c r="L2697" t="s">
        <v>9315</v>
      </c>
      <c r="N2697" t="s">
        <v>9316</v>
      </c>
      <c r="Q2697" t="s">
        <v>9313</v>
      </c>
      <c r="R2697">
        <v>588</v>
      </c>
      <c r="S2697">
        <v>195</v>
      </c>
    </row>
    <row r="2698" spans="1:20">
      <c r="A2698" t="s">
        <v>26</v>
      </c>
      <c r="C2698" t="s">
        <v>20</v>
      </c>
      <c r="D2698" t="s">
        <v>21</v>
      </c>
      <c r="E2698" t="s">
        <v>5</v>
      </c>
      <c r="G2698" t="s">
        <v>22</v>
      </c>
      <c r="H2698">
        <v>2732523</v>
      </c>
      <c r="I2698">
        <v>2733260</v>
      </c>
      <c r="J2698" t="s">
        <v>73</v>
      </c>
      <c r="K2698" t="s">
        <v>9319</v>
      </c>
      <c r="L2698" t="s">
        <v>9319</v>
      </c>
      <c r="N2698" t="s">
        <v>9320</v>
      </c>
      <c r="Q2698" t="s">
        <v>9317</v>
      </c>
      <c r="R2698">
        <v>738</v>
      </c>
      <c r="S2698">
        <v>245</v>
      </c>
    </row>
    <row r="2699" spans="1:20">
      <c r="A2699" t="s">
        <v>26</v>
      </c>
      <c r="C2699" t="s">
        <v>20</v>
      </c>
      <c r="D2699" t="s">
        <v>21</v>
      </c>
      <c r="E2699" t="s">
        <v>5</v>
      </c>
      <c r="G2699" t="s">
        <v>22</v>
      </c>
      <c r="H2699">
        <v>2733370</v>
      </c>
      <c r="I2699">
        <v>2734455</v>
      </c>
      <c r="J2699" t="s">
        <v>73</v>
      </c>
      <c r="K2699" t="s">
        <v>9323</v>
      </c>
      <c r="L2699" t="s">
        <v>9323</v>
      </c>
      <c r="N2699" t="s">
        <v>1805</v>
      </c>
      <c r="Q2699" t="s">
        <v>9321</v>
      </c>
      <c r="R2699">
        <v>1086</v>
      </c>
      <c r="S2699">
        <v>361</v>
      </c>
    </row>
    <row r="2700" spans="1:20">
      <c r="A2700" t="s">
        <v>26</v>
      </c>
      <c r="C2700" t="s">
        <v>20</v>
      </c>
      <c r="D2700" t="s">
        <v>21</v>
      </c>
      <c r="E2700" t="s">
        <v>5</v>
      </c>
      <c r="G2700" t="s">
        <v>22</v>
      </c>
      <c r="H2700">
        <v>2734563</v>
      </c>
      <c r="I2700">
        <v>2735378</v>
      </c>
      <c r="J2700" t="s">
        <v>73</v>
      </c>
      <c r="K2700" t="s">
        <v>9326</v>
      </c>
      <c r="L2700" t="s">
        <v>9326</v>
      </c>
      <c r="N2700" t="s">
        <v>9327</v>
      </c>
      <c r="Q2700" t="s">
        <v>9324</v>
      </c>
      <c r="R2700">
        <v>816</v>
      </c>
      <c r="S2700">
        <v>271</v>
      </c>
    </row>
    <row r="2701" spans="1:20">
      <c r="A2701" t="s">
        <v>26</v>
      </c>
      <c r="C2701" t="s">
        <v>20</v>
      </c>
      <c r="D2701" t="s">
        <v>21</v>
      </c>
      <c r="E2701" t="s">
        <v>5</v>
      </c>
      <c r="G2701" t="s">
        <v>22</v>
      </c>
      <c r="H2701">
        <v>2735389</v>
      </c>
      <c r="I2701">
        <v>2735829</v>
      </c>
      <c r="J2701" t="s">
        <v>73</v>
      </c>
      <c r="K2701" t="s">
        <v>9330</v>
      </c>
      <c r="L2701" t="s">
        <v>9330</v>
      </c>
      <c r="N2701" t="s">
        <v>900</v>
      </c>
      <c r="Q2701" t="s">
        <v>9328</v>
      </c>
      <c r="R2701">
        <v>441</v>
      </c>
      <c r="S2701">
        <v>146</v>
      </c>
    </row>
    <row r="2702" spans="1:20">
      <c r="A2702" t="s">
        <v>26</v>
      </c>
      <c r="C2702" t="s">
        <v>20</v>
      </c>
      <c r="D2702" t="s">
        <v>21</v>
      </c>
      <c r="E2702" t="s">
        <v>5</v>
      </c>
      <c r="G2702" t="s">
        <v>22</v>
      </c>
      <c r="H2702">
        <v>2736016</v>
      </c>
      <c r="I2702">
        <v>2736240</v>
      </c>
      <c r="J2702" t="s">
        <v>73</v>
      </c>
      <c r="K2702" t="s">
        <v>9333</v>
      </c>
      <c r="L2702" t="s">
        <v>9333</v>
      </c>
      <c r="N2702" t="s">
        <v>9334</v>
      </c>
      <c r="Q2702" t="s">
        <v>9331</v>
      </c>
      <c r="R2702">
        <v>225</v>
      </c>
      <c r="S2702">
        <v>74</v>
      </c>
    </row>
    <row r="2703" spans="1:20">
      <c r="A2703" t="s">
        <v>26</v>
      </c>
      <c r="C2703" t="s">
        <v>20</v>
      </c>
      <c r="D2703" t="s">
        <v>21</v>
      </c>
      <c r="E2703" t="s">
        <v>5</v>
      </c>
      <c r="G2703" t="s">
        <v>22</v>
      </c>
      <c r="H2703">
        <v>2736361</v>
      </c>
      <c r="I2703">
        <v>2736798</v>
      </c>
      <c r="J2703" t="s">
        <v>73</v>
      </c>
      <c r="K2703" t="s">
        <v>9337</v>
      </c>
      <c r="L2703" t="s">
        <v>9337</v>
      </c>
      <c r="N2703" t="s">
        <v>36</v>
      </c>
      <c r="Q2703" t="s">
        <v>9335</v>
      </c>
      <c r="R2703">
        <v>438</v>
      </c>
      <c r="S2703">
        <v>145</v>
      </c>
    </row>
    <row r="2704" spans="1:20">
      <c r="A2704" t="s">
        <v>26</v>
      </c>
      <c r="C2704" t="s">
        <v>20</v>
      </c>
      <c r="D2704" t="s">
        <v>21</v>
      </c>
      <c r="E2704" t="s">
        <v>5</v>
      </c>
      <c r="G2704" t="s">
        <v>22</v>
      </c>
      <c r="H2704">
        <v>2736858</v>
      </c>
      <c r="I2704">
        <v>2737616</v>
      </c>
      <c r="J2704" t="s">
        <v>73</v>
      </c>
      <c r="K2704" t="s">
        <v>9340</v>
      </c>
      <c r="L2704" t="s">
        <v>9340</v>
      </c>
      <c r="N2704" t="s">
        <v>9341</v>
      </c>
      <c r="Q2704" t="s">
        <v>9338</v>
      </c>
      <c r="R2704">
        <v>759</v>
      </c>
      <c r="S2704">
        <v>252</v>
      </c>
    </row>
    <row r="2705" spans="1:20">
      <c r="A2705" t="s">
        <v>26</v>
      </c>
      <c r="C2705" t="s">
        <v>20</v>
      </c>
      <c r="D2705" t="s">
        <v>21</v>
      </c>
      <c r="E2705" t="s">
        <v>5</v>
      </c>
      <c r="G2705" t="s">
        <v>22</v>
      </c>
      <c r="H2705">
        <v>2737619</v>
      </c>
      <c r="I2705">
        <v>2739379</v>
      </c>
      <c r="J2705" t="s">
        <v>73</v>
      </c>
      <c r="K2705" t="s">
        <v>9344</v>
      </c>
      <c r="L2705" t="s">
        <v>9344</v>
      </c>
      <c r="N2705" t="s">
        <v>9345</v>
      </c>
      <c r="Q2705" t="s">
        <v>9342</v>
      </c>
      <c r="R2705">
        <v>1761</v>
      </c>
      <c r="S2705">
        <v>586</v>
      </c>
    </row>
    <row r="2706" spans="1:20">
      <c r="A2706" t="s">
        <v>26</v>
      </c>
      <c r="C2706" t="s">
        <v>20</v>
      </c>
      <c r="D2706" t="s">
        <v>21</v>
      </c>
      <c r="E2706" t="s">
        <v>5</v>
      </c>
      <c r="G2706" t="s">
        <v>22</v>
      </c>
      <c r="H2706">
        <v>2739413</v>
      </c>
      <c r="I2706">
        <v>2740021</v>
      </c>
      <c r="J2706" t="s">
        <v>73</v>
      </c>
      <c r="K2706" t="s">
        <v>9348</v>
      </c>
      <c r="L2706" t="s">
        <v>9348</v>
      </c>
      <c r="N2706" t="s">
        <v>9349</v>
      </c>
      <c r="Q2706" t="s">
        <v>9346</v>
      </c>
      <c r="R2706">
        <v>609</v>
      </c>
      <c r="S2706">
        <v>202</v>
      </c>
    </row>
    <row r="2707" spans="1:20">
      <c r="A2707" t="s">
        <v>26</v>
      </c>
      <c r="C2707" t="s">
        <v>20</v>
      </c>
      <c r="D2707" t="s">
        <v>21</v>
      </c>
      <c r="E2707" t="s">
        <v>5</v>
      </c>
      <c r="G2707" t="s">
        <v>22</v>
      </c>
      <c r="H2707">
        <v>2740318</v>
      </c>
      <c r="I2707">
        <v>2740764</v>
      </c>
      <c r="J2707" t="s">
        <v>23</v>
      </c>
      <c r="K2707" t="s">
        <v>9352</v>
      </c>
      <c r="L2707" t="s">
        <v>9352</v>
      </c>
      <c r="N2707" t="s">
        <v>36</v>
      </c>
      <c r="Q2707" t="s">
        <v>9350</v>
      </c>
      <c r="R2707">
        <v>447</v>
      </c>
      <c r="S2707">
        <v>148</v>
      </c>
    </row>
    <row r="2708" spans="1:20">
      <c r="A2708" t="s">
        <v>26</v>
      </c>
      <c r="C2708" t="s">
        <v>20</v>
      </c>
      <c r="D2708" t="s">
        <v>21</v>
      </c>
      <c r="E2708" t="s">
        <v>5</v>
      </c>
      <c r="G2708" t="s">
        <v>22</v>
      </c>
      <c r="H2708">
        <v>2740811</v>
      </c>
      <c r="I2708">
        <v>2742040</v>
      </c>
      <c r="J2708" t="s">
        <v>73</v>
      </c>
      <c r="K2708" t="s">
        <v>9355</v>
      </c>
      <c r="L2708" t="s">
        <v>9355</v>
      </c>
      <c r="N2708" t="s">
        <v>1461</v>
      </c>
      <c r="Q2708" t="s">
        <v>9353</v>
      </c>
      <c r="R2708">
        <v>1230</v>
      </c>
      <c r="S2708">
        <v>409</v>
      </c>
    </row>
    <row r="2709" spans="1:20">
      <c r="A2709" t="s">
        <v>26</v>
      </c>
      <c r="C2709" t="s">
        <v>20</v>
      </c>
      <c r="D2709" t="s">
        <v>21</v>
      </c>
      <c r="E2709" t="s">
        <v>5</v>
      </c>
      <c r="G2709" t="s">
        <v>22</v>
      </c>
      <c r="H2709">
        <v>2742216</v>
      </c>
      <c r="I2709">
        <v>2742347</v>
      </c>
      <c r="J2709" t="s">
        <v>73</v>
      </c>
      <c r="K2709" t="s">
        <v>9357</v>
      </c>
      <c r="L2709" t="s">
        <v>9357</v>
      </c>
      <c r="N2709" t="s">
        <v>1461</v>
      </c>
      <c r="Q2709" t="s">
        <v>9356</v>
      </c>
      <c r="R2709">
        <v>132</v>
      </c>
      <c r="S2709">
        <v>43</v>
      </c>
    </row>
    <row r="2710" spans="1:20">
      <c r="A2710" t="s">
        <v>26</v>
      </c>
      <c r="C2710" t="s">
        <v>20</v>
      </c>
      <c r="D2710" t="s">
        <v>21</v>
      </c>
      <c r="E2710" t="s">
        <v>5</v>
      </c>
      <c r="G2710" t="s">
        <v>22</v>
      </c>
      <c r="H2710">
        <v>2742407</v>
      </c>
      <c r="I2710">
        <v>2744179</v>
      </c>
      <c r="J2710" t="s">
        <v>73</v>
      </c>
      <c r="K2710" t="s">
        <v>9360</v>
      </c>
      <c r="L2710" t="s">
        <v>9360</v>
      </c>
      <c r="N2710" t="s">
        <v>9361</v>
      </c>
      <c r="Q2710" t="s">
        <v>9358</v>
      </c>
      <c r="R2710">
        <v>1773</v>
      </c>
      <c r="S2710">
        <v>590</v>
      </c>
    </row>
    <row r="2711" spans="1:20">
      <c r="A2711" t="s">
        <v>26</v>
      </c>
      <c r="C2711" t="s">
        <v>20</v>
      </c>
      <c r="D2711" t="s">
        <v>21</v>
      </c>
      <c r="E2711" t="s">
        <v>5</v>
      </c>
      <c r="G2711" t="s">
        <v>22</v>
      </c>
      <c r="H2711">
        <v>2744322</v>
      </c>
      <c r="I2711">
        <v>2744636</v>
      </c>
      <c r="J2711" t="s">
        <v>73</v>
      </c>
      <c r="K2711" t="s">
        <v>9364</v>
      </c>
      <c r="L2711" t="s">
        <v>9364</v>
      </c>
      <c r="N2711" t="s">
        <v>1062</v>
      </c>
      <c r="Q2711" t="s">
        <v>9362</v>
      </c>
      <c r="R2711">
        <v>315</v>
      </c>
      <c r="S2711">
        <v>104</v>
      </c>
    </row>
    <row r="2712" spans="1:20">
      <c r="A2712" t="s">
        <v>26</v>
      </c>
      <c r="C2712" t="s">
        <v>20</v>
      </c>
      <c r="D2712" t="s">
        <v>21</v>
      </c>
      <c r="E2712" t="s">
        <v>5</v>
      </c>
      <c r="G2712" t="s">
        <v>22</v>
      </c>
      <c r="H2712">
        <v>2744789</v>
      </c>
      <c r="I2712">
        <v>2746279</v>
      </c>
      <c r="J2712" t="s">
        <v>73</v>
      </c>
      <c r="K2712" t="s">
        <v>9367</v>
      </c>
      <c r="L2712" t="s">
        <v>9367</v>
      </c>
      <c r="N2712" t="s">
        <v>9368</v>
      </c>
      <c r="Q2712" t="s">
        <v>9365</v>
      </c>
      <c r="R2712">
        <v>1491</v>
      </c>
      <c r="S2712">
        <v>496</v>
      </c>
    </row>
    <row r="2713" spans="1:20">
      <c r="A2713" t="s">
        <v>26</v>
      </c>
      <c r="C2713" t="s">
        <v>20</v>
      </c>
      <c r="D2713" t="s">
        <v>21</v>
      </c>
      <c r="E2713" t="s">
        <v>5</v>
      </c>
      <c r="G2713" t="s">
        <v>22</v>
      </c>
      <c r="H2713">
        <v>2746488</v>
      </c>
      <c r="I2713">
        <v>2747465</v>
      </c>
      <c r="J2713" t="s">
        <v>73</v>
      </c>
      <c r="K2713" t="s">
        <v>9371</v>
      </c>
      <c r="L2713" t="s">
        <v>9371</v>
      </c>
      <c r="N2713" t="s">
        <v>9372</v>
      </c>
      <c r="Q2713" t="s">
        <v>9369</v>
      </c>
      <c r="R2713">
        <v>978</v>
      </c>
      <c r="S2713">
        <v>325</v>
      </c>
    </row>
    <row r="2714" spans="1:20">
      <c r="A2714" t="s">
        <v>26</v>
      </c>
      <c r="C2714" t="s">
        <v>20</v>
      </c>
      <c r="D2714" t="s">
        <v>21</v>
      </c>
      <c r="E2714" t="s">
        <v>5</v>
      </c>
      <c r="G2714" t="s">
        <v>22</v>
      </c>
      <c r="H2714">
        <v>2747497</v>
      </c>
      <c r="I2714">
        <v>2748270</v>
      </c>
      <c r="J2714" t="s">
        <v>73</v>
      </c>
      <c r="K2714" t="s">
        <v>9375</v>
      </c>
      <c r="L2714" t="s">
        <v>9375</v>
      </c>
      <c r="N2714" t="s">
        <v>9376</v>
      </c>
      <c r="Q2714" t="s">
        <v>9373</v>
      </c>
      <c r="R2714">
        <v>774</v>
      </c>
      <c r="S2714">
        <v>257</v>
      </c>
    </row>
    <row r="2715" spans="1:20">
      <c r="A2715" t="s">
        <v>26</v>
      </c>
      <c r="C2715" t="s">
        <v>20</v>
      </c>
      <c r="D2715" t="s">
        <v>21</v>
      </c>
      <c r="E2715" t="s">
        <v>5</v>
      </c>
      <c r="G2715" t="s">
        <v>22</v>
      </c>
      <c r="H2715">
        <v>2748284</v>
      </c>
      <c r="I2715">
        <v>2749063</v>
      </c>
      <c r="J2715" t="s">
        <v>73</v>
      </c>
      <c r="K2715" t="s">
        <v>9379</v>
      </c>
      <c r="L2715" t="s">
        <v>9379</v>
      </c>
      <c r="N2715" t="s">
        <v>3524</v>
      </c>
      <c r="Q2715" t="s">
        <v>9377</v>
      </c>
      <c r="R2715">
        <v>780</v>
      </c>
      <c r="S2715">
        <v>259</v>
      </c>
    </row>
    <row r="2716" spans="1:20">
      <c r="A2716" t="s">
        <v>26</v>
      </c>
      <c r="C2716" t="s">
        <v>20</v>
      </c>
      <c r="D2716" t="s">
        <v>21</v>
      </c>
      <c r="E2716" t="s">
        <v>5</v>
      </c>
      <c r="G2716" t="s">
        <v>22</v>
      </c>
      <c r="H2716">
        <v>2749077</v>
      </c>
      <c r="I2716">
        <v>2749661</v>
      </c>
      <c r="J2716" t="s">
        <v>73</v>
      </c>
      <c r="K2716" t="s">
        <v>9382</v>
      </c>
      <c r="L2716" t="s">
        <v>9382</v>
      </c>
      <c r="N2716" t="s">
        <v>1102</v>
      </c>
      <c r="Q2716" t="s">
        <v>9380</v>
      </c>
      <c r="R2716">
        <v>585</v>
      </c>
      <c r="S2716">
        <v>194</v>
      </c>
    </row>
    <row r="2717" spans="1:20">
      <c r="A2717" t="s">
        <v>26</v>
      </c>
      <c r="C2717" t="s">
        <v>20</v>
      </c>
      <c r="D2717" t="s">
        <v>21</v>
      </c>
      <c r="E2717" t="s">
        <v>5</v>
      </c>
      <c r="G2717" t="s">
        <v>22</v>
      </c>
      <c r="H2717">
        <v>2749750</v>
      </c>
      <c r="I2717">
        <v>2751438</v>
      </c>
      <c r="J2717" t="s">
        <v>73</v>
      </c>
      <c r="K2717" t="s">
        <v>9385</v>
      </c>
      <c r="L2717" t="s">
        <v>9385</v>
      </c>
      <c r="N2717" t="s">
        <v>3662</v>
      </c>
      <c r="Q2717" t="s">
        <v>9383</v>
      </c>
      <c r="R2717">
        <v>1689</v>
      </c>
      <c r="S2717">
        <v>562</v>
      </c>
    </row>
    <row r="2718" spans="1:20">
      <c r="A2718" t="s">
        <v>26</v>
      </c>
      <c r="C2718" t="s">
        <v>20</v>
      </c>
      <c r="D2718" t="s">
        <v>21</v>
      </c>
      <c r="E2718" t="s">
        <v>5</v>
      </c>
      <c r="G2718" t="s">
        <v>22</v>
      </c>
      <c r="H2718">
        <v>2751544</v>
      </c>
      <c r="I2718">
        <v>2752222</v>
      </c>
      <c r="J2718" t="s">
        <v>23</v>
      </c>
      <c r="N2718" t="s">
        <v>36</v>
      </c>
      <c r="Q2718" t="s">
        <v>9386</v>
      </c>
      <c r="R2718">
        <v>679</v>
      </c>
      <c r="T2718" t="s">
        <v>665</v>
      </c>
    </row>
    <row r="2719" spans="1:20">
      <c r="A2719" t="s">
        <v>26</v>
      </c>
      <c r="C2719" t="s">
        <v>20</v>
      </c>
      <c r="D2719" t="s">
        <v>21</v>
      </c>
      <c r="E2719" t="s">
        <v>5</v>
      </c>
      <c r="G2719" t="s">
        <v>22</v>
      </c>
      <c r="H2719">
        <v>2752361</v>
      </c>
      <c r="I2719">
        <v>2752765</v>
      </c>
      <c r="J2719" t="s">
        <v>73</v>
      </c>
      <c r="K2719" t="s">
        <v>9390</v>
      </c>
      <c r="L2719" t="s">
        <v>9390</v>
      </c>
      <c r="N2719" t="s">
        <v>9391</v>
      </c>
      <c r="Q2719" t="s">
        <v>9388</v>
      </c>
      <c r="R2719">
        <v>405</v>
      </c>
      <c r="S2719">
        <v>134</v>
      </c>
    </row>
    <row r="2720" spans="1:20">
      <c r="A2720" t="s">
        <v>26</v>
      </c>
      <c r="C2720" t="s">
        <v>20</v>
      </c>
      <c r="D2720" t="s">
        <v>21</v>
      </c>
      <c r="E2720" t="s">
        <v>5</v>
      </c>
      <c r="G2720" t="s">
        <v>22</v>
      </c>
      <c r="H2720">
        <v>2752782</v>
      </c>
      <c r="I2720">
        <v>2755139</v>
      </c>
      <c r="J2720" t="s">
        <v>73</v>
      </c>
      <c r="K2720" t="s">
        <v>9394</v>
      </c>
      <c r="L2720" t="s">
        <v>9394</v>
      </c>
      <c r="N2720" t="s">
        <v>9395</v>
      </c>
      <c r="Q2720" t="s">
        <v>9392</v>
      </c>
      <c r="R2720">
        <v>2358</v>
      </c>
      <c r="S2720">
        <v>785</v>
      </c>
    </row>
    <row r="2721" spans="1:19">
      <c r="A2721" t="s">
        <v>26</v>
      </c>
      <c r="C2721" t="s">
        <v>20</v>
      </c>
      <c r="D2721" t="s">
        <v>21</v>
      </c>
      <c r="E2721" t="s">
        <v>5</v>
      </c>
      <c r="G2721" t="s">
        <v>22</v>
      </c>
      <c r="H2721">
        <v>2755160</v>
      </c>
      <c r="I2721">
        <v>2756872</v>
      </c>
      <c r="J2721" t="s">
        <v>73</v>
      </c>
      <c r="K2721" t="s">
        <v>9398</v>
      </c>
      <c r="L2721" t="s">
        <v>9398</v>
      </c>
      <c r="N2721" t="s">
        <v>9399</v>
      </c>
      <c r="Q2721" t="s">
        <v>9396</v>
      </c>
      <c r="R2721">
        <v>1713</v>
      </c>
      <c r="S2721">
        <v>570</v>
      </c>
    </row>
    <row r="2722" spans="1:19">
      <c r="A2722" t="s">
        <v>26</v>
      </c>
      <c r="C2722" t="s">
        <v>20</v>
      </c>
      <c r="D2722" t="s">
        <v>21</v>
      </c>
      <c r="E2722" t="s">
        <v>5</v>
      </c>
      <c r="G2722" t="s">
        <v>22</v>
      </c>
      <c r="H2722">
        <v>2756978</v>
      </c>
      <c r="I2722">
        <v>2757511</v>
      </c>
      <c r="J2722" t="s">
        <v>73</v>
      </c>
      <c r="K2722" t="s">
        <v>9402</v>
      </c>
      <c r="L2722" t="s">
        <v>9402</v>
      </c>
      <c r="N2722" t="s">
        <v>288</v>
      </c>
      <c r="Q2722" t="s">
        <v>9400</v>
      </c>
      <c r="R2722">
        <v>534</v>
      </c>
      <c r="S2722">
        <v>177</v>
      </c>
    </row>
    <row r="2723" spans="1:19">
      <c r="A2723" t="s">
        <v>26</v>
      </c>
      <c r="C2723" t="s">
        <v>20</v>
      </c>
      <c r="D2723" t="s">
        <v>21</v>
      </c>
      <c r="E2723" t="s">
        <v>5</v>
      </c>
      <c r="G2723" t="s">
        <v>22</v>
      </c>
      <c r="H2723">
        <v>2757519</v>
      </c>
      <c r="I2723">
        <v>2757776</v>
      </c>
      <c r="J2723" t="s">
        <v>73</v>
      </c>
      <c r="K2723" t="s">
        <v>9405</v>
      </c>
      <c r="L2723" t="s">
        <v>9405</v>
      </c>
      <c r="N2723" t="s">
        <v>9406</v>
      </c>
      <c r="Q2723" t="s">
        <v>9403</v>
      </c>
      <c r="R2723">
        <v>258</v>
      </c>
      <c r="S2723">
        <v>85</v>
      </c>
    </row>
    <row r="2724" spans="1:19">
      <c r="A2724" t="s">
        <v>26</v>
      </c>
      <c r="C2724" t="s">
        <v>20</v>
      </c>
      <c r="D2724" t="s">
        <v>21</v>
      </c>
      <c r="E2724" t="s">
        <v>5</v>
      </c>
      <c r="G2724" t="s">
        <v>22</v>
      </c>
      <c r="H2724">
        <v>2757910</v>
      </c>
      <c r="I2724">
        <v>2758851</v>
      </c>
      <c r="J2724" t="s">
        <v>23</v>
      </c>
      <c r="K2724" t="s">
        <v>9409</v>
      </c>
      <c r="L2724" t="s">
        <v>9409</v>
      </c>
      <c r="N2724" t="s">
        <v>9410</v>
      </c>
      <c r="Q2724" t="s">
        <v>9407</v>
      </c>
      <c r="R2724">
        <v>942</v>
      </c>
      <c r="S2724">
        <v>313</v>
      </c>
    </row>
    <row r="2725" spans="1:19">
      <c r="A2725" t="s">
        <v>26</v>
      </c>
      <c r="C2725" t="s">
        <v>20</v>
      </c>
      <c r="D2725" t="s">
        <v>21</v>
      </c>
      <c r="E2725" t="s">
        <v>5</v>
      </c>
      <c r="G2725" t="s">
        <v>22</v>
      </c>
      <c r="H2725">
        <v>2758889</v>
      </c>
      <c r="I2725">
        <v>2761303</v>
      </c>
      <c r="J2725" t="s">
        <v>73</v>
      </c>
      <c r="K2725" t="s">
        <v>9413</v>
      </c>
      <c r="L2725" t="s">
        <v>9413</v>
      </c>
      <c r="N2725" t="s">
        <v>9414</v>
      </c>
      <c r="Q2725" t="s">
        <v>9411</v>
      </c>
      <c r="R2725">
        <v>2415</v>
      </c>
      <c r="S2725">
        <v>804</v>
      </c>
    </row>
    <row r="2726" spans="1:19">
      <c r="A2726" t="s">
        <v>26</v>
      </c>
      <c r="C2726" t="s">
        <v>20</v>
      </c>
      <c r="D2726" t="s">
        <v>21</v>
      </c>
      <c r="E2726" t="s">
        <v>5</v>
      </c>
      <c r="G2726" t="s">
        <v>22</v>
      </c>
      <c r="H2726">
        <v>2761317</v>
      </c>
      <c r="I2726">
        <v>2762351</v>
      </c>
      <c r="J2726" t="s">
        <v>73</v>
      </c>
      <c r="K2726" t="s">
        <v>9417</v>
      </c>
      <c r="L2726" t="s">
        <v>9417</v>
      </c>
      <c r="N2726" t="s">
        <v>9418</v>
      </c>
      <c r="Q2726" t="s">
        <v>9415</v>
      </c>
      <c r="R2726">
        <v>1035</v>
      </c>
      <c r="S2726">
        <v>344</v>
      </c>
    </row>
    <row r="2727" spans="1:19">
      <c r="A2727" t="s">
        <v>26</v>
      </c>
      <c r="C2727" t="s">
        <v>20</v>
      </c>
      <c r="D2727" t="s">
        <v>21</v>
      </c>
      <c r="E2727" t="s">
        <v>5</v>
      </c>
      <c r="G2727" t="s">
        <v>22</v>
      </c>
      <c r="H2727">
        <v>2762713</v>
      </c>
      <c r="I2727">
        <v>2763459</v>
      </c>
      <c r="J2727" t="s">
        <v>73</v>
      </c>
      <c r="K2727" t="s">
        <v>9421</v>
      </c>
      <c r="L2727" t="s">
        <v>9421</v>
      </c>
      <c r="N2727" t="s">
        <v>9422</v>
      </c>
      <c r="Q2727" t="s">
        <v>9419</v>
      </c>
      <c r="R2727">
        <v>747</v>
      </c>
      <c r="S2727">
        <v>248</v>
      </c>
    </row>
    <row r="2728" spans="1:19">
      <c r="A2728" t="s">
        <v>26</v>
      </c>
      <c r="C2728" t="s">
        <v>20</v>
      </c>
      <c r="D2728" t="s">
        <v>21</v>
      </c>
      <c r="E2728" t="s">
        <v>5</v>
      </c>
      <c r="G2728" t="s">
        <v>22</v>
      </c>
      <c r="H2728">
        <v>2763580</v>
      </c>
      <c r="I2728">
        <v>2763795</v>
      </c>
      <c r="J2728" t="s">
        <v>23</v>
      </c>
      <c r="K2728" t="s">
        <v>9425</v>
      </c>
      <c r="L2728" t="s">
        <v>9425</v>
      </c>
      <c r="N2728" t="s">
        <v>9426</v>
      </c>
      <c r="Q2728" t="s">
        <v>9423</v>
      </c>
      <c r="R2728">
        <v>216</v>
      </c>
      <c r="S2728">
        <v>71</v>
      </c>
    </row>
    <row r="2729" spans="1:19">
      <c r="A2729" t="s">
        <v>26</v>
      </c>
      <c r="C2729" t="s">
        <v>20</v>
      </c>
      <c r="D2729" t="s">
        <v>21</v>
      </c>
      <c r="E2729" t="s">
        <v>5</v>
      </c>
      <c r="G2729" t="s">
        <v>22</v>
      </c>
      <c r="H2729">
        <v>2763856</v>
      </c>
      <c r="I2729">
        <v>2764941</v>
      </c>
      <c r="J2729" t="s">
        <v>23</v>
      </c>
      <c r="K2729" t="s">
        <v>9429</v>
      </c>
      <c r="L2729" t="s">
        <v>9429</v>
      </c>
      <c r="N2729" t="s">
        <v>36</v>
      </c>
      <c r="Q2729" t="s">
        <v>9427</v>
      </c>
      <c r="R2729">
        <v>1086</v>
      </c>
      <c r="S2729">
        <v>361</v>
      </c>
    </row>
    <row r="2730" spans="1:19">
      <c r="A2730" t="s">
        <v>26</v>
      </c>
      <c r="C2730" t="s">
        <v>20</v>
      </c>
      <c r="D2730" t="s">
        <v>21</v>
      </c>
      <c r="E2730" t="s">
        <v>5</v>
      </c>
      <c r="G2730" t="s">
        <v>22</v>
      </c>
      <c r="H2730">
        <v>2765040</v>
      </c>
      <c r="I2730">
        <v>2766452</v>
      </c>
      <c r="J2730" t="s">
        <v>23</v>
      </c>
      <c r="K2730" t="s">
        <v>9432</v>
      </c>
      <c r="L2730" t="s">
        <v>9432</v>
      </c>
      <c r="N2730" t="s">
        <v>9433</v>
      </c>
      <c r="Q2730" t="s">
        <v>9430</v>
      </c>
      <c r="R2730">
        <v>1413</v>
      </c>
      <c r="S2730">
        <v>470</v>
      </c>
    </row>
    <row r="2731" spans="1:19">
      <c r="A2731" t="s">
        <v>26</v>
      </c>
      <c r="C2731" t="s">
        <v>20</v>
      </c>
      <c r="D2731" t="s">
        <v>21</v>
      </c>
      <c r="E2731" t="s">
        <v>5</v>
      </c>
      <c r="G2731" t="s">
        <v>22</v>
      </c>
      <c r="H2731">
        <v>2766449</v>
      </c>
      <c r="I2731">
        <v>2767777</v>
      </c>
      <c r="J2731" t="s">
        <v>23</v>
      </c>
      <c r="K2731" t="s">
        <v>9436</v>
      </c>
      <c r="L2731" t="s">
        <v>9436</v>
      </c>
      <c r="N2731" t="s">
        <v>9437</v>
      </c>
      <c r="Q2731" t="s">
        <v>9434</v>
      </c>
      <c r="R2731">
        <v>1329</v>
      </c>
      <c r="S2731">
        <v>442</v>
      </c>
    </row>
    <row r="2732" spans="1:19">
      <c r="A2732" t="s">
        <v>26</v>
      </c>
      <c r="C2732" t="s">
        <v>20</v>
      </c>
      <c r="D2732" t="s">
        <v>21</v>
      </c>
      <c r="E2732" t="s">
        <v>5</v>
      </c>
      <c r="G2732" t="s">
        <v>22</v>
      </c>
      <c r="H2732">
        <v>2767846</v>
      </c>
      <c r="I2732">
        <v>2769642</v>
      </c>
      <c r="J2732" t="s">
        <v>73</v>
      </c>
      <c r="K2732" t="s">
        <v>9440</v>
      </c>
      <c r="L2732" t="s">
        <v>9440</v>
      </c>
      <c r="N2732" t="s">
        <v>9441</v>
      </c>
      <c r="Q2732" t="s">
        <v>9438</v>
      </c>
      <c r="R2732">
        <v>1797</v>
      </c>
      <c r="S2732">
        <v>598</v>
      </c>
    </row>
    <row r="2733" spans="1:19">
      <c r="A2733" t="s">
        <v>26</v>
      </c>
      <c r="C2733" t="s">
        <v>20</v>
      </c>
      <c r="D2733" t="s">
        <v>21</v>
      </c>
      <c r="E2733" t="s">
        <v>5</v>
      </c>
      <c r="G2733" t="s">
        <v>22</v>
      </c>
      <c r="H2733">
        <v>2769753</v>
      </c>
      <c r="I2733">
        <v>2771252</v>
      </c>
      <c r="J2733" t="s">
        <v>73</v>
      </c>
      <c r="K2733" t="s">
        <v>9444</v>
      </c>
      <c r="L2733" t="s">
        <v>9444</v>
      </c>
      <c r="N2733" t="s">
        <v>9368</v>
      </c>
      <c r="Q2733" t="s">
        <v>9442</v>
      </c>
      <c r="R2733">
        <v>1500</v>
      </c>
      <c r="S2733">
        <v>499</v>
      </c>
    </row>
    <row r="2734" spans="1:19">
      <c r="A2734" t="s">
        <v>26</v>
      </c>
      <c r="C2734" t="s">
        <v>20</v>
      </c>
      <c r="D2734" t="s">
        <v>21</v>
      </c>
      <c r="E2734" t="s">
        <v>5</v>
      </c>
      <c r="G2734" t="s">
        <v>22</v>
      </c>
      <c r="H2734">
        <v>2771271</v>
      </c>
      <c r="I2734">
        <v>2772098</v>
      </c>
      <c r="J2734" t="s">
        <v>73</v>
      </c>
      <c r="K2734" t="s">
        <v>9447</v>
      </c>
      <c r="L2734" t="s">
        <v>9447</v>
      </c>
      <c r="N2734" t="s">
        <v>9448</v>
      </c>
      <c r="Q2734" t="s">
        <v>9445</v>
      </c>
      <c r="R2734">
        <v>828</v>
      </c>
      <c r="S2734">
        <v>275</v>
      </c>
    </row>
    <row r="2735" spans="1:19">
      <c r="A2735" t="s">
        <v>26</v>
      </c>
      <c r="C2735" t="s">
        <v>20</v>
      </c>
      <c r="D2735" t="s">
        <v>21</v>
      </c>
      <c r="E2735" t="s">
        <v>5</v>
      </c>
      <c r="G2735" t="s">
        <v>22</v>
      </c>
      <c r="H2735">
        <v>2772117</v>
      </c>
      <c r="I2735">
        <v>2773058</v>
      </c>
      <c r="J2735" t="s">
        <v>73</v>
      </c>
      <c r="K2735" t="s">
        <v>9451</v>
      </c>
      <c r="L2735" t="s">
        <v>9451</v>
      </c>
      <c r="N2735" t="s">
        <v>9448</v>
      </c>
      <c r="Q2735" t="s">
        <v>9449</v>
      </c>
      <c r="R2735">
        <v>942</v>
      </c>
      <c r="S2735">
        <v>313</v>
      </c>
    </row>
    <row r="2736" spans="1:19">
      <c r="A2736" t="s">
        <v>26</v>
      </c>
      <c r="C2736" t="s">
        <v>20</v>
      </c>
      <c r="D2736" t="s">
        <v>21</v>
      </c>
      <c r="E2736" t="s">
        <v>5</v>
      </c>
      <c r="G2736" t="s">
        <v>22</v>
      </c>
      <c r="H2736">
        <v>2773100</v>
      </c>
      <c r="I2736">
        <v>2774395</v>
      </c>
      <c r="J2736" t="s">
        <v>73</v>
      </c>
      <c r="K2736" t="s">
        <v>9454</v>
      </c>
      <c r="L2736" t="s">
        <v>9454</v>
      </c>
      <c r="N2736" t="s">
        <v>9455</v>
      </c>
      <c r="Q2736" t="s">
        <v>9452</v>
      </c>
      <c r="R2736">
        <v>1296</v>
      </c>
      <c r="S2736">
        <v>431</v>
      </c>
    </row>
    <row r="2737" spans="1:19">
      <c r="A2737" t="s">
        <v>26</v>
      </c>
      <c r="C2737" t="s">
        <v>20</v>
      </c>
      <c r="D2737" t="s">
        <v>21</v>
      </c>
      <c r="E2737" t="s">
        <v>5</v>
      </c>
      <c r="G2737" t="s">
        <v>22</v>
      </c>
      <c r="H2737">
        <v>2774427</v>
      </c>
      <c r="I2737">
        <v>2775611</v>
      </c>
      <c r="J2737" t="s">
        <v>73</v>
      </c>
      <c r="K2737" t="s">
        <v>9458</v>
      </c>
      <c r="L2737" t="s">
        <v>9458</v>
      </c>
      <c r="N2737" t="s">
        <v>9459</v>
      </c>
      <c r="Q2737" t="s">
        <v>9456</v>
      </c>
      <c r="R2737">
        <v>1185</v>
      </c>
      <c r="S2737">
        <v>394</v>
      </c>
    </row>
    <row r="2738" spans="1:19">
      <c r="A2738" t="s">
        <v>26</v>
      </c>
      <c r="C2738" t="s">
        <v>20</v>
      </c>
      <c r="D2738" t="s">
        <v>21</v>
      </c>
      <c r="E2738" t="s">
        <v>5</v>
      </c>
      <c r="G2738" t="s">
        <v>22</v>
      </c>
      <c r="H2738">
        <v>2775608</v>
      </c>
      <c r="I2738">
        <v>2776405</v>
      </c>
      <c r="J2738" t="s">
        <v>73</v>
      </c>
      <c r="K2738" t="s">
        <v>9462</v>
      </c>
      <c r="L2738" t="s">
        <v>9462</v>
      </c>
      <c r="N2738" t="s">
        <v>3502</v>
      </c>
      <c r="Q2738" t="s">
        <v>9460</v>
      </c>
      <c r="R2738">
        <v>798</v>
      </c>
      <c r="S2738">
        <v>265</v>
      </c>
    </row>
    <row r="2739" spans="1:19">
      <c r="A2739" t="s">
        <v>26</v>
      </c>
      <c r="C2739" t="s">
        <v>20</v>
      </c>
      <c r="D2739" t="s">
        <v>21</v>
      </c>
      <c r="E2739" t="s">
        <v>5</v>
      </c>
      <c r="G2739" t="s">
        <v>22</v>
      </c>
      <c r="H2739">
        <v>2776392</v>
      </c>
      <c r="I2739">
        <v>2777081</v>
      </c>
      <c r="J2739" t="s">
        <v>73</v>
      </c>
      <c r="K2739" t="s">
        <v>9465</v>
      </c>
      <c r="L2739" t="s">
        <v>9465</v>
      </c>
      <c r="N2739" t="s">
        <v>9466</v>
      </c>
      <c r="Q2739" t="s">
        <v>9463</v>
      </c>
      <c r="R2739">
        <v>690</v>
      </c>
      <c r="S2739">
        <v>229</v>
      </c>
    </row>
    <row r="2740" spans="1:19">
      <c r="A2740" t="s">
        <v>26</v>
      </c>
      <c r="C2740" t="s">
        <v>20</v>
      </c>
      <c r="D2740" t="s">
        <v>21</v>
      </c>
      <c r="E2740" t="s">
        <v>5</v>
      </c>
      <c r="G2740" t="s">
        <v>22</v>
      </c>
      <c r="H2740">
        <v>2777074</v>
      </c>
      <c r="I2740">
        <v>2778759</v>
      </c>
      <c r="J2740" t="s">
        <v>73</v>
      </c>
      <c r="K2740" t="s">
        <v>9469</v>
      </c>
      <c r="L2740" t="s">
        <v>9469</v>
      </c>
      <c r="N2740" t="s">
        <v>9470</v>
      </c>
      <c r="Q2740" t="s">
        <v>9467</v>
      </c>
      <c r="R2740">
        <v>1686</v>
      </c>
      <c r="S2740">
        <v>561</v>
      </c>
    </row>
    <row r="2741" spans="1:19">
      <c r="A2741" t="s">
        <v>26</v>
      </c>
      <c r="C2741" t="s">
        <v>20</v>
      </c>
      <c r="D2741" t="s">
        <v>21</v>
      </c>
      <c r="E2741" t="s">
        <v>5</v>
      </c>
      <c r="G2741" t="s">
        <v>22</v>
      </c>
      <c r="H2741">
        <v>2778761</v>
      </c>
      <c r="I2741">
        <v>2780254</v>
      </c>
      <c r="J2741" t="s">
        <v>73</v>
      </c>
      <c r="K2741" t="s">
        <v>9473</v>
      </c>
      <c r="L2741" t="s">
        <v>9473</v>
      </c>
      <c r="N2741" t="s">
        <v>9474</v>
      </c>
      <c r="Q2741" t="s">
        <v>9471</v>
      </c>
      <c r="R2741">
        <v>1494</v>
      </c>
      <c r="S2741">
        <v>497</v>
      </c>
    </row>
    <row r="2742" spans="1:19">
      <c r="A2742" t="s">
        <v>26</v>
      </c>
      <c r="C2742" t="s">
        <v>20</v>
      </c>
      <c r="D2742" t="s">
        <v>21</v>
      </c>
      <c r="E2742" t="s">
        <v>5</v>
      </c>
      <c r="G2742" t="s">
        <v>22</v>
      </c>
      <c r="H2742">
        <v>2780439</v>
      </c>
      <c r="I2742">
        <v>2781404</v>
      </c>
      <c r="J2742" t="s">
        <v>73</v>
      </c>
      <c r="K2742" t="s">
        <v>9477</v>
      </c>
      <c r="L2742" t="s">
        <v>9477</v>
      </c>
      <c r="N2742" t="s">
        <v>9478</v>
      </c>
      <c r="Q2742" t="s">
        <v>9475</v>
      </c>
      <c r="R2742">
        <v>966</v>
      </c>
      <c r="S2742">
        <v>321</v>
      </c>
    </row>
    <row r="2743" spans="1:19">
      <c r="A2743" t="s">
        <v>26</v>
      </c>
      <c r="C2743" t="s">
        <v>20</v>
      </c>
      <c r="D2743" t="s">
        <v>21</v>
      </c>
      <c r="E2743" t="s">
        <v>5</v>
      </c>
      <c r="G2743" t="s">
        <v>22</v>
      </c>
      <c r="H2743">
        <v>2781546</v>
      </c>
      <c r="I2743">
        <v>2782631</v>
      </c>
      <c r="J2743" t="s">
        <v>73</v>
      </c>
      <c r="K2743" t="s">
        <v>9481</v>
      </c>
      <c r="L2743" t="s">
        <v>9481</v>
      </c>
      <c r="N2743" t="s">
        <v>9482</v>
      </c>
      <c r="Q2743" t="s">
        <v>9479</v>
      </c>
      <c r="R2743">
        <v>1086</v>
      </c>
      <c r="S2743">
        <v>361</v>
      </c>
    </row>
    <row r="2744" spans="1:19">
      <c r="A2744" t="s">
        <v>26</v>
      </c>
      <c r="C2744" t="s">
        <v>20</v>
      </c>
      <c r="D2744" t="s">
        <v>21</v>
      </c>
      <c r="E2744" t="s">
        <v>5</v>
      </c>
      <c r="G2744" t="s">
        <v>22</v>
      </c>
      <c r="H2744">
        <v>2782815</v>
      </c>
      <c r="I2744">
        <v>2783207</v>
      </c>
      <c r="J2744" t="s">
        <v>23</v>
      </c>
      <c r="K2744" t="s">
        <v>9485</v>
      </c>
      <c r="L2744" t="s">
        <v>9485</v>
      </c>
      <c r="N2744" t="s">
        <v>36</v>
      </c>
      <c r="Q2744" t="s">
        <v>9483</v>
      </c>
      <c r="R2744">
        <v>393</v>
      </c>
      <c r="S2744">
        <v>130</v>
      </c>
    </row>
    <row r="2745" spans="1:19">
      <c r="A2745" t="s">
        <v>26</v>
      </c>
      <c r="C2745" t="s">
        <v>20</v>
      </c>
      <c r="D2745" t="s">
        <v>21</v>
      </c>
      <c r="E2745" t="s">
        <v>5</v>
      </c>
      <c r="G2745" t="s">
        <v>22</v>
      </c>
      <c r="H2745">
        <v>2783221</v>
      </c>
      <c r="I2745">
        <v>2783487</v>
      </c>
      <c r="J2745" t="s">
        <v>73</v>
      </c>
      <c r="K2745" t="s">
        <v>9488</v>
      </c>
      <c r="L2745" t="s">
        <v>9488</v>
      </c>
      <c r="N2745" t="s">
        <v>288</v>
      </c>
      <c r="Q2745" t="s">
        <v>9486</v>
      </c>
      <c r="R2745">
        <v>267</v>
      </c>
      <c r="S2745">
        <v>88</v>
      </c>
    </row>
    <row r="2746" spans="1:19">
      <c r="A2746" t="s">
        <v>26</v>
      </c>
      <c r="C2746" t="s">
        <v>20</v>
      </c>
      <c r="D2746" t="s">
        <v>21</v>
      </c>
      <c r="E2746" t="s">
        <v>5</v>
      </c>
      <c r="G2746" t="s">
        <v>22</v>
      </c>
      <c r="H2746">
        <v>2783545</v>
      </c>
      <c r="I2746">
        <v>2783904</v>
      </c>
      <c r="J2746" t="s">
        <v>73</v>
      </c>
      <c r="K2746" t="s">
        <v>9491</v>
      </c>
      <c r="L2746" t="s">
        <v>9491</v>
      </c>
      <c r="N2746" t="s">
        <v>9492</v>
      </c>
      <c r="Q2746" t="s">
        <v>9489</v>
      </c>
      <c r="R2746">
        <v>360</v>
      </c>
      <c r="S2746">
        <v>119</v>
      </c>
    </row>
    <row r="2747" spans="1:19">
      <c r="A2747" t="s">
        <v>26</v>
      </c>
      <c r="C2747" t="s">
        <v>20</v>
      </c>
      <c r="D2747" t="s">
        <v>21</v>
      </c>
      <c r="E2747" t="s">
        <v>5</v>
      </c>
      <c r="G2747" t="s">
        <v>22</v>
      </c>
      <c r="H2747">
        <v>2783936</v>
      </c>
      <c r="I2747">
        <v>2784136</v>
      </c>
      <c r="J2747" t="s">
        <v>73</v>
      </c>
      <c r="K2747" t="s">
        <v>9495</v>
      </c>
      <c r="L2747" t="s">
        <v>9495</v>
      </c>
      <c r="N2747" t="s">
        <v>9496</v>
      </c>
      <c r="Q2747" t="s">
        <v>9493</v>
      </c>
      <c r="R2747">
        <v>201</v>
      </c>
      <c r="S2747">
        <v>66</v>
      </c>
    </row>
    <row r="2748" spans="1:19">
      <c r="A2748" t="s">
        <v>26</v>
      </c>
      <c r="C2748" t="s">
        <v>20</v>
      </c>
      <c r="D2748" t="s">
        <v>21</v>
      </c>
      <c r="E2748" t="s">
        <v>5</v>
      </c>
      <c r="G2748" t="s">
        <v>22</v>
      </c>
      <c r="H2748">
        <v>2784149</v>
      </c>
      <c r="I2748">
        <v>2784670</v>
      </c>
      <c r="J2748" t="s">
        <v>73</v>
      </c>
      <c r="K2748" t="s">
        <v>9499</v>
      </c>
      <c r="L2748" t="s">
        <v>9499</v>
      </c>
      <c r="N2748" t="s">
        <v>9500</v>
      </c>
      <c r="Q2748" t="s">
        <v>9497</v>
      </c>
      <c r="R2748">
        <v>522</v>
      </c>
      <c r="S2748">
        <v>173</v>
      </c>
    </row>
    <row r="2749" spans="1:19">
      <c r="A2749" t="s">
        <v>26</v>
      </c>
      <c r="C2749" t="s">
        <v>20</v>
      </c>
      <c r="D2749" t="s">
        <v>21</v>
      </c>
      <c r="E2749" t="s">
        <v>5</v>
      </c>
      <c r="G2749" t="s">
        <v>22</v>
      </c>
      <c r="H2749">
        <v>2785041</v>
      </c>
      <c r="I2749">
        <v>2785724</v>
      </c>
      <c r="J2749" t="s">
        <v>73</v>
      </c>
      <c r="K2749" t="s">
        <v>9503</v>
      </c>
      <c r="L2749" t="s">
        <v>9503</v>
      </c>
      <c r="N2749" t="s">
        <v>9504</v>
      </c>
      <c r="Q2749" t="s">
        <v>9501</v>
      </c>
      <c r="R2749">
        <v>684</v>
      </c>
      <c r="S2749">
        <v>227</v>
      </c>
    </row>
    <row r="2750" spans="1:19">
      <c r="A2750" t="s">
        <v>26</v>
      </c>
      <c r="C2750" t="s">
        <v>20</v>
      </c>
      <c r="D2750" t="s">
        <v>21</v>
      </c>
      <c r="E2750" t="s">
        <v>5</v>
      </c>
      <c r="G2750" t="s">
        <v>22</v>
      </c>
      <c r="H2750">
        <v>2785737</v>
      </c>
      <c r="I2750">
        <v>2786177</v>
      </c>
      <c r="J2750" t="s">
        <v>73</v>
      </c>
      <c r="K2750" t="s">
        <v>9507</v>
      </c>
      <c r="L2750" t="s">
        <v>9507</v>
      </c>
      <c r="N2750" t="s">
        <v>9508</v>
      </c>
      <c r="Q2750" t="s">
        <v>9505</v>
      </c>
      <c r="R2750">
        <v>441</v>
      </c>
      <c r="S2750">
        <v>146</v>
      </c>
    </row>
    <row r="2751" spans="1:19">
      <c r="A2751" t="s">
        <v>26</v>
      </c>
      <c r="C2751" t="s">
        <v>20</v>
      </c>
      <c r="D2751" t="s">
        <v>21</v>
      </c>
      <c r="E2751" t="s">
        <v>5</v>
      </c>
      <c r="G2751" t="s">
        <v>22</v>
      </c>
      <c r="H2751">
        <v>2786307</v>
      </c>
      <c r="I2751">
        <v>2787041</v>
      </c>
      <c r="J2751" t="s">
        <v>73</v>
      </c>
      <c r="K2751" t="s">
        <v>9511</v>
      </c>
      <c r="L2751" t="s">
        <v>9511</v>
      </c>
      <c r="N2751" t="s">
        <v>916</v>
      </c>
      <c r="Q2751" t="s">
        <v>9509</v>
      </c>
      <c r="R2751">
        <v>735</v>
      </c>
      <c r="S2751">
        <v>244</v>
      </c>
    </row>
    <row r="2752" spans="1:19">
      <c r="A2752" t="s">
        <v>26</v>
      </c>
      <c r="C2752" t="s">
        <v>20</v>
      </c>
      <c r="D2752" t="s">
        <v>21</v>
      </c>
      <c r="E2752" t="s">
        <v>5</v>
      </c>
      <c r="G2752" t="s">
        <v>22</v>
      </c>
      <c r="H2752">
        <v>2787019</v>
      </c>
      <c r="I2752">
        <v>2788800</v>
      </c>
      <c r="J2752" t="s">
        <v>73</v>
      </c>
      <c r="K2752" t="s">
        <v>9514</v>
      </c>
      <c r="L2752" t="s">
        <v>9514</v>
      </c>
      <c r="N2752" t="s">
        <v>1032</v>
      </c>
      <c r="Q2752" t="s">
        <v>9512</v>
      </c>
      <c r="R2752">
        <v>1782</v>
      </c>
      <c r="S2752">
        <v>593</v>
      </c>
    </row>
    <row r="2753" spans="1:19">
      <c r="A2753" t="s">
        <v>26</v>
      </c>
      <c r="C2753" t="s">
        <v>20</v>
      </c>
      <c r="D2753" t="s">
        <v>21</v>
      </c>
      <c r="E2753" t="s">
        <v>5</v>
      </c>
      <c r="G2753" t="s">
        <v>22</v>
      </c>
      <c r="H2753">
        <v>2788729</v>
      </c>
      <c r="I2753">
        <v>2788935</v>
      </c>
      <c r="J2753" t="s">
        <v>23</v>
      </c>
      <c r="K2753" t="s">
        <v>9516</v>
      </c>
      <c r="L2753" t="s">
        <v>9516</v>
      </c>
      <c r="N2753" t="s">
        <v>36</v>
      </c>
      <c r="Q2753" t="s">
        <v>9515</v>
      </c>
      <c r="R2753">
        <v>207</v>
      </c>
      <c r="S2753">
        <v>68</v>
      </c>
    </row>
    <row r="2754" spans="1:19">
      <c r="A2754" t="s">
        <v>26</v>
      </c>
      <c r="C2754" t="s">
        <v>20</v>
      </c>
      <c r="D2754" t="s">
        <v>21</v>
      </c>
      <c r="E2754" t="s">
        <v>5</v>
      </c>
      <c r="G2754" t="s">
        <v>22</v>
      </c>
      <c r="H2754">
        <v>2788987</v>
      </c>
      <c r="I2754">
        <v>2789781</v>
      </c>
      <c r="J2754" t="s">
        <v>23</v>
      </c>
      <c r="K2754" t="s">
        <v>9519</v>
      </c>
      <c r="L2754" t="s">
        <v>9519</v>
      </c>
      <c r="N2754" t="s">
        <v>3502</v>
      </c>
      <c r="Q2754" t="s">
        <v>9517</v>
      </c>
      <c r="R2754">
        <v>795</v>
      </c>
      <c r="S2754">
        <v>264</v>
      </c>
    </row>
    <row r="2755" spans="1:19">
      <c r="A2755" t="s">
        <v>26</v>
      </c>
      <c r="C2755" t="s">
        <v>20</v>
      </c>
      <c r="D2755" t="s">
        <v>21</v>
      </c>
      <c r="E2755" t="s">
        <v>5</v>
      </c>
      <c r="G2755" t="s">
        <v>22</v>
      </c>
      <c r="H2755">
        <v>2789836</v>
      </c>
      <c r="I2755">
        <v>2791767</v>
      </c>
      <c r="J2755" t="s">
        <v>73</v>
      </c>
      <c r="K2755" t="s">
        <v>9522</v>
      </c>
      <c r="L2755" t="s">
        <v>9522</v>
      </c>
      <c r="N2755" t="s">
        <v>9523</v>
      </c>
      <c r="Q2755" t="s">
        <v>9520</v>
      </c>
      <c r="R2755">
        <v>1932</v>
      </c>
      <c r="S2755">
        <v>643</v>
      </c>
    </row>
    <row r="2756" spans="1:19">
      <c r="A2756" t="s">
        <v>26</v>
      </c>
      <c r="C2756" t="s">
        <v>20</v>
      </c>
      <c r="D2756" t="s">
        <v>21</v>
      </c>
      <c r="E2756" t="s">
        <v>5</v>
      </c>
      <c r="G2756" t="s">
        <v>22</v>
      </c>
      <c r="H2756">
        <v>2792176</v>
      </c>
      <c r="I2756">
        <v>2793006</v>
      </c>
      <c r="J2756" t="s">
        <v>73</v>
      </c>
      <c r="K2756" t="s">
        <v>9526</v>
      </c>
      <c r="L2756" t="s">
        <v>9526</v>
      </c>
      <c r="N2756" t="s">
        <v>36</v>
      </c>
      <c r="Q2756" t="s">
        <v>9524</v>
      </c>
      <c r="R2756">
        <v>831</v>
      </c>
      <c r="S2756">
        <v>276</v>
      </c>
    </row>
    <row r="2757" spans="1:19">
      <c r="A2757" t="s">
        <v>26</v>
      </c>
      <c r="C2757" t="s">
        <v>20</v>
      </c>
      <c r="D2757" t="s">
        <v>21</v>
      </c>
      <c r="E2757" t="s">
        <v>5</v>
      </c>
      <c r="G2757" t="s">
        <v>22</v>
      </c>
      <c r="H2757">
        <v>2793072</v>
      </c>
      <c r="I2757">
        <v>2793713</v>
      </c>
      <c r="J2757" t="s">
        <v>73</v>
      </c>
      <c r="K2757" t="s">
        <v>9529</v>
      </c>
      <c r="L2757" t="s">
        <v>9529</v>
      </c>
      <c r="N2757" t="s">
        <v>3741</v>
      </c>
      <c r="Q2757" t="s">
        <v>9527</v>
      </c>
      <c r="R2757">
        <v>642</v>
      </c>
      <c r="S2757">
        <v>213</v>
      </c>
    </row>
    <row r="2758" spans="1:19">
      <c r="A2758" t="s">
        <v>26</v>
      </c>
      <c r="C2758" t="s">
        <v>20</v>
      </c>
      <c r="D2758" t="s">
        <v>21</v>
      </c>
      <c r="E2758" t="s">
        <v>5</v>
      </c>
      <c r="G2758" t="s">
        <v>22</v>
      </c>
      <c r="H2758">
        <v>2793745</v>
      </c>
      <c r="I2758">
        <v>2794680</v>
      </c>
      <c r="J2758" t="s">
        <v>73</v>
      </c>
      <c r="K2758" t="s">
        <v>9532</v>
      </c>
      <c r="L2758" t="s">
        <v>9532</v>
      </c>
      <c r="N2758" t="s">
        <v>9533</v>
      </c>
      <c r="Q2758" t="s">
        <v>9530</v>
      </c>
      <c r="R2758">
        <v>936</v>
      </c>
      <c r="S2758">
        <v>311</v>
      </c>
    </row>
    <row r="2759" spans="1:19">
      <c r="A2759" t="s">
        <v>26</v>
      </c>
      <c r="C2759" t="s">
        <v>20</v>
      </c>
      <c r="D2759" t="s">
        <v>21</v>
      </c>
      <c r="E2759" t="s">
        <v>5</v>
      </c>
      <c r="G2759" t="s">
        <v>22</v>
      </c>
      <c r="H2759">
        <v>2794705</v>
      </c>
      <c r="I2759">
        <v>2796114</v>
      </c>
      <c r="J2759" t="s">
        <v>73</v>
      </c>
      <c r="K2759" t="s">
        <v>9536</v>
      </c>
      <c r="L2759" t="s">
        <v>9536</v>
      </c>
      <c r="N2759" t="s">
        <v>9537</v>
      </c>
      <c r="Q2759" t="s">
        <v>9534</v>
      </c>
      <c r="R2759">
        <v>1410</v>
      </c>
      <c r="S2759">
        <v>469</v>
      </c>
    </row>
    <row r="2760" spans="1:19">
      <c r="A2760" t="s">
        <v>26</v>
      </c>
      <c r="C2760" t="s">
        <v>20</v>
      </c>
      <c r="D2760" t="s">
        <v>21</v>
      </c>
      <c r="E2760" t="s">
        <v>5</v>
      </c>
      <c r="G2760" t="s">
        <v>22</v>
      </c>
      <c r="H2760">
        <v>2796226</v>
      </c>
      <c r="I2760">
        <v>2796684</v>
      </c>
      <c r="J2760" t="s">
        <v>73</v>
      </c>
      <c r="K2760" t="s">
        <v>9540</v>
      </c>
      <c r="L2760" t="s">
        <v>9540</v>
      </c>
      <c r="N2760" t="s">
        <v>9541</v>
      </c>
      <c r="Q2760" t="s">
        <v>9538</v>
      </c>
      <c r="R2760">
        <v>459</v>
      </c>
      <c r="S2760">
        <v>152</v>
      </c>
    </row>
    <row r="2761" spans="1:19">
      <c r="A2761" t="s">
        <v>26</v>
      </c>
      <c r="C2761" t="s">
        <v>20</v>
      </c>
      <c r="D2761" t="s">
        <v>21</v>
      </c>
      <c r="E2761" t="s">
        <v>5</v>
      </c>
      <c r="G2761" t="s">
        <v>22</v>
      </c>
      <c r="H2761">
        <v>2796933</v>
      </c>
      <c r="I2761">
        <v>2797313</v>
      </c>
      <c r="J2761" t="s">
        <v>73</v>
      </c>
      <c r="K2761" t="s">
        <v>9544</v>
      </c>
      <c r="L2761" t="s">
        <v>9544</v>
      </c>
      <c r="N2761" t="s">
        <v>9545</v>
      </c>
      <c r="Q2761" t="s">
        <v>9542</v>
      </c>
      <c r="R2761">
        <v>381</v>
      </c>
      <c r="S2761">
        <v>126</v>
      </c>
    </row>
    <row r="2762" spans="1:19">
      <c r="A2762" t="s">
        <v>26</v>
      </c>
      <c r="C2762" t="s">
        <v>20</v>
      </c>
      <c r="D2762" t="s">
        <v>21</v>
      </c>
      <c r="E2762" t="s">
        <v>5</v>
      </c>
      <c r="G2762" t="s">
        <v>22</v>
      </c>
      <c r="H2762">
        <v>2797552</v>
      </c>
      <c r="I2762">
        <v>2798574</v>
      </c>
      <c r="J2762" t="s">
        <v>73</v>
      </c>
      <c r="K2762" t="s">
        <v>9548</v>
      </c>
      <c r="L2762" t="s">
        <v>9548</v>
      </c>
      <c r="N2762" t="s">
        <v>9549</v>
      </c>
      <c r="Q2762" t="s">
        <v>9546</v>
      </c>
      <c r="R2762">
        <v>1023</v>
      </c>
      <c r="S2762">
        <v>340</v>
      </c>
    </row>
    <row r="2763" spans="1:19">
      <c r="A2763" t="s">
        <v>26</v>
      </c>
      <c r="C2763" t="s">
        <v>20</v>
      </c>
      <c r="D2763" t="s">
        <v>21</v>
      </c>
      <c r="E2763" t="s">
        <v>5</v>
      </c>
      <c r="G2763" t="s">
        <v>22</v>
      </c>
      <c r="H2763">
        <v>2798782</v>
      </c>
      <c r="I2763">
        <v>2799168</v>
      </c>
      <c r="J2763" t="s">
        <v>73</v>
      </c>
      <c r="K2763" t="s">
        <v>9552</v>
      </c>
      <c r="L2763" t="s">
        <v>9552</v>
      </c>
      <c r="N2763" t="s">
        <v>1332</v>
      </c>
      <c r="Q2763" t="s">
        <v>9550</v>
      </c>
      <c r="R2763">
        <v>387</v>
      </c>
      <c r="S2763">
        <v>128</v>
      </c>
    </row>
    <row r="2764" spans="1:19">
      <c r="A2764" t="s">
        <v>26</v>
      </c>
      <c r="C2764" t="s">
        <v>20</v>
      </c>
      <c r="D2764" t="s">
        <v>21</v>
      </c>
      <c r="E2764" t="s">
        <v>5</v>
      </c>
      <c r="G2764" t="s">
        <v>22</v>
      </c>
      <c r="H2764">
        <v>2799352</v>
      </c>
      <c r="I2764">
        <v>2800551</v>
      </c>
      <c r="J2764" t="s">
        <v>23</v>
      </c>
      <c r="K2764" t="s">
        <v>9555</v>
      </c>
      <c r="L2764" t="s">
        <v>9555</v>
      </c>
      <c r="N2764" t="s">
        <v>772</v>
      </c>
      <c r="Q2764" t="s">
        <v>9553</v>
      </c>
      <c r="R2764">
        <v>1200</v>
      </c>
      <c r="S2764">
        <v>399</v>
      </c>
    </row>
    <row r="2765" spans="1:19">
      <c r="A2765" t="s">
        <v>26</v>
      </c>
      <c r="C2765" t="s">
        <v>20</v>
      </c>
      <c r="D2765" t="s">
        <v>21</v>
      </c>
      <c r="E2765" t="s">
        <v>5</v>
      </c>
      <c r="G2765" t="s">
        <v>22</v>
      </c>
      <c r="H2765">
        <v>2800611</v>
      </c>
      <c r="I2765">
        <v>2801453</v>
      </c>
      <c r="J2765" t="s">
        <v>23</v>
      </c>
      <c r="K2765" t="s">
        <v>9558</v>
      </c>
      <c r="L2765" t="s">
        <v>9558</v>
      </c>
      <c r="N2765" t="s">
        <v>9559</v>
      </c>
      <c r="Q2765" t="s">
        <v>9556</v>
      </c>
      <c r="R2765">
        <v>843</v>
      </c>
      <c r="S2765">
        <v>280</v>
      </c>
    </row>
    <row r="2766" spans="1:19">
      <c r="A2766" t="s">
        <v>26</v>
      </c>
      <c r="C2766" t="s">
        <v>20</v>
      </c>
      <c r="D2766" t="s">
        <v>21</v>
      </c>
      <c r="E2766" t="s">
        <v>5</v>
      </c>
      <c r="G2766" t="s">
        <v>22</v>
      </c>
      <c r="H2766">
        <v>2801492</v>
      </c>
      <c r="I2766">
        <v>2802085</v>
      </c>
      <c r="J2766" t="s">
        <v>73</v>
      </c>
      <c r="K2766" t="s">
        <v>9562</v>
      </c>
      <c r="L2766" t="s">
        <v>9562</v>
      </c>
      <c r="N2766" t="s">
        <v>9563</v>
      </c>
      <c r="Q2766" t="s">
        <v>9560</v>
      </c>
      <c r="R2766">
        <v>594</v>
      </c>
      <c r="S2766">
        <v>197</v>
      </c>
    </row>
    <row r="2767" spans="1:19">
      <c r="A2767" t="s">
        <v>26</v>
      </c>
      <c r="C2767" t="s">
        <v>20</v>
      </c>
      <c r="D2767" t="s">
        <v>21</v>
      </c>
      <c r="E2767" t="s">
        <v>5</v>
      </c>
      <c r="G2767" t="s">
        <v>22</v>
      </c>
      <c r="H2767">
        <v>2802101</v>
      </c>
      <c r="I2767">
        <v>2802733</v>
      </c>
      <c r="J2767" t="s">
        <v>73</v>
      </c>
      <c r="K2767" t="s">
        <v>9566</v>
      </c>
      <c r="L2767" t="s">
        <v>9566</v>
      </c>
      <c r="N2767" t="s">
        <v>8251</v>
      </c>
      <c r="Q2767" t="s">
        <v>9564</v>
      </c>
      <c r="R2767">
        <v>633</v>
      </c>
      <c r="S2767">
        <v>210</v>
      </c>
    </row>
    <row r="2768" spans="1:19">
      <c r="A2768" t="s">
        <v>26</v>
      </c>
      <c r="C2768" t="s">
        <v>20</v>
      </c>
      <c r="D2768" t="s">
        <v>21</v>
      </c>
      <c r="E2768" t="s">
        <v>5</v>
      </c>
      <c r="G2768" t="s">
        <v>22</v>
      </c>
      <c r="H2768">
        <v>2802870</v>
      </c>
      <c r="I2768">
        <v>2803706</v>
      </c>
      <c r="J2768" t="s">
        <v>73</v>
      </c>
      <c r="K2768" t="s">
        <v>9569</v>
      </c>
      <c r="L2768" t="s">
        <v>9569</v>
      </c>
      <c r="N2768" t="s">
        <v>9570</v>
      </c>
      <c r="Q2768" t="s">
        <v>9567</v>
      </c>
      <c r="R2768">
        <v>837</v>
      </c>
      <c r="S2768">
        <v>278</v>
      </c>
    </row>
    <row r="2769" spans="1:20">
      <c r="A2769" t="s">
        <v>26</v>
      </c>
      <c r="C2769" t="s">
        <v>20</v>
      </c>
      <c r="D2769" t="s">
        <v>21</v>
      </c>
      <c r="E2769" t="s">
        <v>5</v>
      </c>
      <c r="G2769" t="s">
        <v>22</v>
      </c>
      <c r="H2769">
        <v>2803725</v>
      </c>
      <c r="I2769">
        <v>2806364</v>
      </c>
      <c r="J2769" t="s">
        <v>73</v>
      </c>
      <c r="K2769" t="s">
        <v>9573</v>
      </c>
      <c r="L2769" t="s">
        <v>9573</v>
      </c>
      <c r="N2769" t="s">
        <v>9574</v>
      </c>
      <c r="Q2769" t="s">
        <v>9571</v>
      </c>
      <c r="R2769">
        <v>2640</v>
      </c>
      <c r="S2769">
        <v>879</v>
      </c>
    </row>
    <row r="2770" spans="1:20">
      <c r="A2770" t="s">
        <v>26</v>
      </c>
      <c r="C2770" t="s">
        <v>20</v>
      </c>
      <c r="D2770" t="s">
        <v>21</v>
      </c>
      <c r="E2770" t="s">
        <v>5</v>
      </c>
      <c r="G2770" t="s">
        <v>22</v>
      </c>
      <c r="H2770">
        <v>2806611</v>
      </c>
      <c r="I2770">
        <v>2808350</v>
      </c>
      <c r="J2770" t="s">
        <v>73</v>
      </c>
      <c r="K2770" t="s">
        <v>9577</v>
      </c>
      <c r="L2770" t="s">
        <v>9577</v>
      </c>
      <c r="N2770" t="s">
        <v>4841</v>
      </c>
      <c r="Q2770" t="s">
        <v>9575</v>
      </c>
      <c r="R2770">
        <v>1740</v>
      </c>
      <c r="S2770">
        <v>579</v>
      </c>
    </row>
    <row r="2771" spans="1:20">
      <c r="A2771" t="s">
        <v>26</v>
      </c>
      <c r="C2771" t="s">
        <v>20</v>
      </c>
      <c r="D2771" t="s">
        <v>21</v>
      </c>
      <c r="E2771" t="s">
        <v>5</v>
      </c>
      <c r="G2771" t="s">
        <v>22</v>
      </c>
      <c r="H2771">
        <v>2808343</v>
      </c>
      <c r="I2771">
        <v>2809062</v>
      </c>
      <c r="J2771" t="s">
        <v>73</v>
      </c>
      <c r="K2771" t="s">
        <v>9580</v>
      </c>
      <c r="L2771" t="s">
        <v>9580</v>
      </c>
      <c r="N2771" t="s">
        <v>916</v>
      </c>
      <c r="Q2771" t="s">
        <v>9578</v>
      </c>
      <c r="R2771">
        <v>720</v>
      </c>
      <c r="S2771">
        <v>239</v>
      </c>
    </row>
    <row r="2772" spans="1:20">
      <c r="A2772" t="s">
        <v>26</v>
      </c>
      <c r="C2772" t="s">
        <v>20</v>
      </c>
      <c r="D2772" t="s">
        <v>21</v>
      </c>
      <c r="E2772" t="s">
        <v>5</v>
      </c>
      <c r="G2772" t="s">
        <v>22</v>
      </c>
      <c r="H2772">
        <v>2809278</v>
      </c>
      <c r="I2772">
        <v>2810216</v>
      </c>
      <c r="J2772" t="s">
        <v>73</v>
      </c>
      <c r="K2772" t="s">
        <v>9583</v>
      </c>
      <c r="L2772" t="s">
        <v>9583</v>
      </c>
      <c r="N2772" t="s">
        <v>9584</v>
      </c>
      <c r="Q2772" t="s">
        <v>9581</v>
      </c>
      <c r="R2772">
        <v>939</v>
      </c>
      <c r="S2772">
        <v>312</v>
      </c>
    </row>
    <row r="2773" spans="1:20">
      <c r="A2773" t="s">
        <v>26</v>
      </c>
      <c r="C2773" t="s">
        <v>20</v>
      </c>
      <c r="D2773" t="s">
        <v>21</v>
      </c>
      <c r="E2773" t="s">
        <v>5</v>
      </c>
      <c r="G2773" t="s">
        <v>22</v>
      </c>
      <c r="H2773">
        <v>2810262</v>
      </c>
      <c r="I2773">
        <v>2811533</v>
      </c>
      <c r="J2773" t="s">
        <v>73</v>
      </c>
      <c r="K2773" t="s">
        <v>9587</v>
      </c>
      <c r="L2773" t="s">
        <v>9587</v>
      </c>
      <c r="N2773" t="s">
        <v>9588</v>
      </c>
      <c r="Q2773" t="s">
        <v>9585</v>
      </c>
      <c r="R2773">
        <v>1272</v>
      </c>
      <c r="S2773">
        <v>423</v>
      </c>
    </row>
    <row r="2774" spans="1:20">
      <c r="A2774" t="s">
        <v>26</v>
      </c>
      <c r="C2774" t="s">
        <v>20</v>
      </c>
      <c r="D2774" t="s">
        <v>21</v>
      </c>
      <c r="E2774" t="s">
        <v>5</v>
      </c>
      <c r="G2774" t="s">
        <v>22</v>
      </c>
      <c r="H2774">
        <v>2811694</v>
      </c>
      <c r="I2774">
        <v>2812812</v>
      </c>
      <c r="J2774" t="s">
        <v>73</v>
      </c>
      <c r="K2774" t="s">
        <v>9591</v>
      </c>
      <c r="L2774" t="s">
        <v>9591</v>
      </c>
      <c r="N2774" t="s">
        <v>8228</v>
      </c>
      <c r="Q2774" t="s">
        <v>9589</v>
      </c>
      <c r="R2774">
        <v>1119</v>
      </c>
      <c r="S2774">
        <v>372</v>
      </c>
    </row>
    <row r="2775" spans="1:20">
      <c r="A2775" t="s">
        <v>26</v>
      </c>
      <c r="C2775" t="s">
        <v>20</v>
      </c>
      <c r="D2775" t="s">
        <v>21</v>
      </c>
      <c r="E2775" t="s">
        <v>5</v>
      </c>
      <c r="G2775" t="s">
        <v>22</v>
      </c>
      <c r="H2775">
        <v>2814278</v>
      </c>
      <c r="I2775">
        <v>2815411</v>
      </c>
      <c r="J2775" t="s">
        <v>73</v>
      </c>
      <c r="K2775" t="s">
        <v>9594</v>
      </c>
      <c r="L2775" t="s">
        <v>9594</v>
      </c>
      <c r="N2775" t="s">
        <v>1135</v>
      </c>
      <c r="Q2775" t="s">
        <v>9592</v>
      </c>
      <c r="R2775">
        <v>1134</v>
      </c>
      <c r="S2775">
        <v>377</v>
      </c>
    </row>
    <row r="2776" spans="1:20">
      <c r="A2776" t="s">
        <v>26</v>
      </c>
      <c r="C2776" t="s">
        <v>20</v>
      </c>
      <c r="D2776" t="s">
        <v>21</v>
      </c>
      <c r="E2776" t="s">
        <v>5</v>
      </c>
      <c r="G2776" t="s">
        <v>22</v>
      </c>
      <c r="H2776">
        <v>2815694</v>
      </c>
      <c r="I2776">
        <v>2816131</v>
      </c>
      <c r="J2776" t="s">
        <v>73</v>
      </c>
      <c r="K2776" t="s">
        <v>9597</v>
      </c>
      <c r="L2776" t="s">
        <v>9597</v>
      </c>
      <c r="N2776" t="s">
        <v>36</v>
      </c>
      <c r="Q2776" t="s">
        <v>9595</v>
      </c>
      <c r="R2776">
        <v>438</v>
      </c>
      <c r="S2776">
        <v>145</v>
      </c>
    </row>
    <row r="2777" spans="1:20">
      <c r="A2777" t="s">
        <v>26</v>
      </c>
      <c r="C2777" t="s">
        <v>20</v>
      </c>
      <c r="D2777" t="s">
        <v>21</v>
      </c>
      <c r="E2777" t="s">
        <v>5</v>
      </c>
      <c r="G2777" t="s">
        <v>22</v>
      </c>
      <c r="H2777">
        <v>2816260</v>
      </c>
      <c r="I2777">
        <v>2816387</v>
      </c>
      <c r="J2777" t="s">
        <v>73</v>
      </c>
      <c r="N2777" t="s">
        <v>36</v>
      </c>
      <c r="Q2777" t="s">
        <v>9598</v>
      </c>
      <c r="R2777">
        <v>128</v>
      </c>
      <c r="T2777" t="s">
        <v>1292</v>
      </c>
    </row>
    <row r="2778" spans="1:20">
      <c r="A2778" t="s">
        <v>26</v>
      </c>
      <c r="C2778" t="s">
        <v>20</v>
      </c>
      <c r="D2778" t="s">
        <v>21</v>
      </c>
      <c r="E2778" t="s">
        <v>5</v>
      </c>
      <c r="G2778" t="s">
        <v>22</v>
      </c>
      <c r="H2778">
        <v>2816575</v>
      </c>
      <c r="I2778">
        <v>2816985</v>
      </c>
      <c r="J2778" t="s">
        <v>73</v>
      </c>
      <c r="K2778" t="s">
        <v>9601</v>
      </c>
      <c r="L2778" t="s">
        <v>9601</v>
      </c>
      <c r="N2778" t="s">
        <v>36</v>
      </c>
      <c r="Q2778" t="s">
        <v>9599</v>
      </c>
      <c r="R2778">
        <v>411</v>
      </c>
      <c r="S2778">
        <v>136</v>
      </c>
    </row>
    <row r="2779" spans="1:20">
      <c r="A2779" t="s">
        <v>26</v>
      </c>
      <c r="C2779" t="s">
        <v>20</v>
      </c>
      <c r="D2779" t="s">
        <v>21</v>
      </c>
      <c r="E2779" t="s">
        <v>5</v>
      </c>
      <c r="G2779" t="s">
        <v>22</v>
      </c>
      <c r="H2779">
        <v>2817153</v>
      </c>
      <c r="I2779">
        <v>2817326</v>
      </c>
      <c r="J2779" t="s">
        <v>73</v>
      </c>
      <c r="K2779" t="s">
        <v>9603</v>
      </c>
      <c r="L2779" t="s">
        <v>9603</v>
      </c>
      <c r="N2779" t="s">
        <v>36</v>
      </c>
      <c r="Q2779" t="s">
        <v>9602</v>
      </c>
      <c r="R2779">
        <v>174</v>
      </c>
      <c r="S2779">
        <v>57</v>
      </c>
    </row>
    <row r="2780" spans="1:20">
      <c r="A2780" t="s">
        <v>26</v>
      </c>
      <c r="C2780" t="s">
        <v>20</v>
      </c>
      <c r="D2780" t="s">
        <v>21</v>
      </c>
      <c r="E2780" t="s">
        <v>5</v>
      </c>
      <c r="G2780" t="s">
        <v>22</v>
      </c>
      <c r="H2780">
        <v>2817409</v>
      </c>
      <c r="I2780">
        <v>2817873</v>
      </c>
      <c r="J2780" t="s">
        <v>73</v>
      </c>
      <c r="K2780" t="s">
        <v>9606</v>
      </c>
      <c r="L2780" t="s">
        <v>9606</v>
      </c>
      <c r="N2780" t="s">
        <v>288</v>
      </c>
      <c r="Q2780" t="s">
        <v>9604</v>
      </c>
      <c r="R2780">
        <v>465</v>
      </c>
      <c r="S2780">
        <v>154</v>
      </c>
    </row>
    <row r="2781" spans="1:20">
      <c r="A2781" t="s">
        <v>26</v>
      </c>
      <c r="C2781" t="s">
        <v>20</v>
      </c>
      <c r="D2781" t="s">
        <v>21</v>
      </c>
      <c r="E2781" t="s">
        <v>5</v>
      </c>
      <c r="G2781" t="s">
        <v>22</v>
      </c>
      <c r="H2781">
        <v>2817971</v>
      </c>
      <c r="I2781">
        <v>2819086</v>
      </c>
      <c r="J2781" t="s">
        <v>23</v>
      </c>
      <c r="K2781" t="s">
        <v>9609</v>
      </c>
      <c r="L2781" t="s">
        <v>9609</v>
      </c>
      <c r="N2781" t="s">
        <v>9610</v>
      </c>
      <c r="Q2781" t="s">
        <v>9607</v>
      </c>
      <c r="R2781">
        <v>1116</v>
      </c>
      <c r="S2781">
        <v>371</v>
      </c>
    </row>
    <row r="2782" spans="1:20">
      <c r="A2782" t="s">
        <v>26</v>
      </c>
      <c r="C2782" t="s">
        <v>20</v>
      </c>
      <c r="D2782" t="s">
        <v>21</v>
      </c>
      <c r="E2782" t="s">
        <v>5</v>
      </c>
      <c r="G2782" t="s">
        <v>22</v>
      </c>
      <c r="H2782">
        <v>2819119</v>
      </c>
      <c r="I2782">
        <v>2819502</v>
      </c>
      <c r="J2782" t="s">
        <v>73</v>
      </c>
      <c r="K2782" t="s">
        <v>9613</v>
      </c>
      <c r="L2782" t="s">
        <v>9613</v>
      </c>
      <c r="N2782" t="s">
        <v>9614</v>
      </c>
      <c r="Q2782" t="s">
        <v>9611</v>
      </c>
      <c r="R2782">
        <v>384</v>
      </c>
      <c r="S2782">
        <v>127</v>
      </c>
    </row>
    <row r="2783" spans="1:20">
      <c r="A2783" t="s">
        <v>26</v>
      </c>
      <c r="C2783" t="s">
        <v>20</v>
      </c>
      <c r="D2783" t="s">
        <v>21</v>
      </c>
      <c r="E2783" t="s">
        <v>5</v>
      </c>
      <c r="G2783" t="s">
        <v>22</v>
      </c>
      <c r="H2783">
        <v>2819613</v>
      </c>
      <c r="I2783">
        <v>2821370</v>
      </c>
      <c r="J2783" t="s">
        <v>73</v>
      </c>
      <c r="K2783" t="s">
        <v>9617</v>
      </c>
      <c r="L2783" t="s">
        <v>9617</v>
      </c>
      <c r="N2783" t="s">
        <v>9618</v>
      </c>
      <c r="Q2783" t="s">
        <v>9615</v>
      </c>
      <c r="R2783">
        <v>1758</v>
      </c>
      <c r="S2783">
        <v>585</v>
      </c>
    </row>
    <row r="2784" spans="1:20">
      <c r="A2784" t="s">
        <v>26</v>
      </c>
      <c r="C2784" t="s">
        <v>20</v>
      </c>
      <c r="D2784" t="s">
        <v>21</v>
      </c>
      <c r="E2784" t="s">
        <v>5</v>
      </c>
      <c r="G2784" t="s">
        <v>22</v>
      </c>
      <c r="H2784">
        <v>2821410</v>
      </c>
      <c r="I2784">
        <v>2822369</v>
      </c>
      <c r="J2784" t="s">
        <v>73</v>
      </c>
      <c r="K2784" t="s">
        <v>9621</v>
      </c>
      <c r="L2784" t="s">
        <v>9621</v>
      </c>
      <c r="N2784" t="s">
        <v>9622</v>
      </c>
      <c r="Q2784" t="s">
        <v>9619</v>
      </c>
      <c r="R2784">
        <v>960</v>
      </c>
      <c r="S2784">
        <v>319</v>
      </c>
    </row>
    <row r="2785" spans="1:19">
      <c r="A2785" t="s">
        <v>26</v>
      </c>
      <c r="C2785" t="s">
        <v>20</v>
      </c>
      <c r="D2785" t="s">
        <v>21</v>
      </c>
      <c r="E2785" t="s">
        <v>5</v>
      </c>
      <c r="G2785" t="s">
        <v>22</v>
      </c>
      <c r="H2785">
        <v>2822560</v>
      </c>
      <c r="I2785">
        <v>2823537</v>
      </c>
      <c r="J2785" t="s">
        <v>73</v>
      </c>
      <c r="K2785" t="s">
        <v>9625</v>
      </c>
      <c r="L2785" t="s">
        <v>9625</v>
      </c>
      <c r="N2785" t="s">
        <v>9626</v>
      </c>
      <c r="Q2785" t="s">
        <v>9623</v>
      </c>
      <c r="R2785">
        <v>978</v>
      </c>
      <c r="S2785">
        <v>325</v>
      </c>
    </row>
    <row r="2786" spans="1:19">
      <c r="A2786" t="s">
        <v>26</v>
      </c>
      <c r="C2786" t="s">
        <v>20</v>
      </c>
      <c r="D2786" t="s">
        <v>21</v>
      </c>
      <c r="E2786" t="s">
        <v>5</v>
      </c>
      <c r="G2786" t="s">
        <v>22</v>
      </c>
      <c r="H2786">
        <v>2823522</v>
      </c>
      <c r="I2786">
        <v>2824394</v>
      </c>
      <c r="J2786" t="s">
        <v>73</v>
      </c>
      <c r="K2786" t="s">
        <v>9629</v>
      </c>
      <c r="L2786" t="s">
        <v>9629</v>
      </c>
      <c r="N2786" t="s">
        <v>9630</v>
      </c>
      <c r="Q2786" t="s">
        <v>9627</v>
      </c>
      <c r="R2786">
        <v>873</v>
      </c>
      <c r="S2786">
        <v>290</v>
      </c>
    </row>
    <row r="2787" spans="1:19">
      <c r="A2787" t="s">
        <v>26</v>
      </c>
      <c r="C2787" t="s">
        <v>20</v>
      </c>
      <c r="D2787" t="s">
        <v>21</v>
      </c>
      <c r="E2787" t="s">
        <v>5</v>
      </c>
      <c r="G2787" t="s">
        <v>22</v>
      </c>
      <c r="H2787">
        <v>2824723</v>
      </c>
      <c r="I2787">
        <v>2825955</v>
      </c>
      <c r="J2787" t="s">
        <v>73</v>
      </c>
      <c r="K2787" t="s">
        <v>9633</v>
      </c>
      <c r="L2787" t="s">
        <v>9633</v>
      </c>
      <c r="N2787" t="s">
        <v>9634</v>
      </c>
      <c r="Q2787" t="s">
        <v>9631</v>
      </c>
      <c r="R2787">
        <v>1233</v>
      </c>
      <c r="S2787">
        <v>410</v>
      </c>
    </row>
    <row r="2788" spans="1:19">
      <c r="A2788" t="s">
        <v>26</v>
      </c>
      <c r="C2788" t="s">
        <v>20</v>
      </c>
      <c r="D2788" t="s">
        <v>21</v>
      </c>
      <c r="E2788" t="s">
        <v>5</v>
      </c>
      <c r="G2788" t="s">
        <v>22</v>
      </c>
      <c r="H2788">
        <v>2826095</v>
      </c>
      <c r="I2788">
        <v>2829433</v>
      </c>
      <c r="J2788" t="s">
        <v>73</v>
      </c>
      <c r="K2788" t="s">
        <v>9637</v>
      </c>
      <c r="L2788" t="s">
        <v>9637</v>
      </c>
      <c r="N2788" t="s">
        <v>5805</v>
      </c>
      <c r="Q2788" t="s">
        <v>9635</v>
      </c>
      <c r="R2788">
        <v>3339</v>
      </c>
      <c r="S2788">
        <v>1112</v>
      </c>
    </row>
    <row r="2789" spans="1:19">
      <c r="A2789" t="s">
        <v>26</v>
      </c>
      <c r="C2789" t="s">
        <v>20</v>
      </c>
      <c r="D2789" t="s">
        <v>21</v>
      </c>
      <c r="E2789" t="s">
        <v>5</v>
      </c>
      <c r="G2789" t="s">
        <v>22</v>
      </c>
      <c r="H2789">
        <v>2829576</v>
      </c>
      <c r="I2789">
        <v>2829917</v>
      </c>
      <c r="J2789" t="s">
        <v>23</v>
      </c>
      <c r="K2789" t="s">
        <v>9640</v>
      </c>
      <c r="L2789" t="s">
        <v>9640</v>
      </c>
      <c r="N2789" t="s">
        <v>1805</v>
      </c>
      <c r="Q2789" t="s">
        <v>9638</v>
      </c>
      <c r="R2789">
        <v>342</v>
      </c>
      <c r="S2789">
        <v>113</v>
      </c>
    </row>
    <row r="2790" spans="1:19">
      <c r="A2790" t="s">
        <v>26</v>
      </c>
      <c r="C2790" t="s">
        <v>20</v>
      </c>
      <c r="D2790" t="s">
        <v>21</v>
      </c>
      <c r="E2790" t="s">
        <v>5</v>
      </c>
      <c r="G2790" t="s">
        <v>22</v>
      </c>
      <c r="H2790">
        <v>2829914</v>
      </c>
      <c r="I2790">
        <v>2830417</v>
      </c>
      <c r="J2790" t="s">
        <v>23</v>
      </c>
      <c r="K2790" t="s">
        <v>9643</v>
      </c>
      <c r="L2790" t="s">
        <v>9643</v>
      </c>
      <c r="N2790" t="s">
        <v>36</v>
      </c>
      <c r="Q2790" t="s">
        <v>9641</v>
      </c>
      <c r="R2790">
        <v>504</v>
      </c>
      <c r="S2790">
        <v>167</v>
      </c>
    </row>
    <row r="2791" spans="1:19">
      <c r="A2791" t="s">
        <v>26</v>
      </c>
      <c r="C2791" t="s">
        <v>20</v>
      </c>
      <c r="D2791" t="s">
        <v>21</v>
      </c>
      <c r="E2791" t="s">
        <v>5</v>
      </c>
      <c r="G2791" t="s">
        <v>22</v>
      </c>
      <c r="H2791">
        <v>2830523</v>
      </c>
      <c r="I2791">
        <v>2830714</v>
      </c>
      <c r="J2791" t="s">
        <v>23</v>
      </c>
      <c r="K2791" t="s">
        <v>9646</v>
      </c>
      <c r="L2791" t="s">
        <v>9646</v>
      </c>
      <c r="N2791" t="s">
        <v>36</v>
      </c>
      <c r="Q2791" t="s">
        <v>9644</v>
      </c>
      <c r="R2791">
        <v>192</v>
      </c>
      <c r="S2791">
        <v>63</v>
      </c>
    </row>
    <row r="2792" spans="1:19">
      <c r="A2792" t="s">
        <v>26</v>
      </c>
      <c r="C2792" t="s">
        <v>20</v>
      </c>
      <c r="D2792" t="s">
        <v>21</v>
      </c>
      <c r="E2792" t="s">
        <v>5</v>
      </c>
      <c r="G2792" t="s">
        <v>22</v>
      </c>
      <c r="H2792">
        <v>2830732</v>
      </c>
      <c r="I2792">
        <v>2831673</v>
      </c>
      <c r="J2792" t="s">
        <v>73</v>
      </c>
      <c r="K2792" t="s">
        <v>9649</v>
      </c>
      <c r="L2792" t="s">
        <v>9649</v>
      </c>
      <c r="N2792" t="s">
        <v>9650</v>
      </c>
      <c r="Q2792" t="s">
        <v>9647</v>
      </c>
      <c r="R2792">
        <v>942</v>
      </c>
      <c r="S2792">
        <v>313</v>
      </c>
    </row>
    <row r="2793" spans="1:19">
      <c r="A2793" t="s">
        <v>26</v>
      </c>
      <c r="C2793" t="s">
        <v>20</v>
      </c>
      <c r="D2793" t="s">
        <v>21</v>
      </c>
      <c r="E2793" t="s">
        <v>5</v>
      </c>
      <c r="G2793" t="s">
        <v>22</v>
      </c>
      <c r="H2793">
        <v>2831790</v>
      </c>
      <c r="I2793">
        <v>2832092</v>
      </c>
      <c r="J2793" t="s">
        <v>23</v>
      </c>
      <c r="K2793" t="s">
        <v>9653</v>
      </c>
      <c r="L2793" t="s">
        <v>9653</v>
      </c>
      <c r="N2793" t="s">
        <v>288</v>
      </c>
      <c r="Q2793" t="s">
        <v>9651</v>
      </c>
      <c r="R2793">
        <v>303</v>
      </c>
      <c r="S2793">
        <v>100</v>
      </c>
    </row>
    <row r="2794" spans="1:19">
      <c r="A2794" t="s">
        <v>26</v>
      </c>
      <c r="C2794" t="s">
        <v>20</v>
      </c>
      <c r="D2794" t="s">
        <v>21</v>
      </c>
      <c r="E2794" t="s">
        <v>5</v>
      </c>
      <c r="G2794" t="s">
        <v>22</v>
      </c>
      <c r="H2794">
        <v>2832121</v>
      </c>
      <c r="I2794">
        <v>2833437</v>
      </c>
      <c r="J2794" t="s">
        <v>73</v>
      </c>
      <c r="K2794" t="s">
        <v>9656</v>
      </c>
      <c r="L2794" t="s">
        <v>9656</v>
      </c>
      <c r="N2794" t="s">
        <v>36</v>
      </c>
      <c r="Q2794" t="s">
        <v>9654</v>
      </c>
      <c r="R2794">
        <v>1317</v>
      </c>
      <c r="S2794">
        <v>438</v>
      </c>
    </row>
    <row r="2795" spans="1:19">
      <c r="A2795" t="s">
        <v>26</v>
      </c>
      <c r="C2795" t="s">
        <v>20</v>
      </c>
      <c r="D2795" t="s">
        <v>21</v>
      </c>
      <c r="E2795" t="s">
        <v>5</v>
      </c>
      <c r="G2795" t="s">
        <v>22</v>
      </c>
      <c r="H2795">
        <v>2833577</v>
      </c>
      <c r="I2795">
        <v>2834263</v>
      </c>
      <c r="J2795" t="s">
        <v>73</v>
      </c>
      <c r="K2795" t="s">
        <v>9659</v>
      </c>
      <c r="L2795" t="s">
        <v>9659</v>
      </c>
      <c r="N2795" t="s">
        <v>2966</v>
      </c>
      <c r="Q2795" t="s">
        <v>9657</v>
      </c>
      <c r="R2795">
        <v>687</v>
      </c>
      <c r="S2795">
        <v>228</v>
      </c>
    </row>
    <row r="2796" spans="1:19">
      <c r="A2796" t="s">
        <v>26</v>
      </c>
      <c r="C2796" t="s">
        <v>20</v>
      </c>
      <c r="D2796" t="s">
        <v>21</v>
      </c>
      <c r="E2796" t="s">
        <v>5</v>
      </c>
      <c r="G2796" t="s">
        <v>22</v>
      </c>
      <c r="H2796">
        <v>2834324</v>
      </c>
      <c r="I2796">
        <v>2835091</v>
      </c>
      <c r="J2796" t="s">
        <v>73</v>
      </c>
      <c r="K2796" t="s">
        <v>9662</v>
      </c>
      <c r="L2796" t="s">
        <v>9662</v>
      </c>
      <c r="N2796" t="s">
        <v>5914</v>
      </c>
      <c r="O2796" t="s">
        <v>5910</v>
      </c>
      <c r="Q2796" t="s">
        <v>9660</v>
      </c>
      <c r="R2796">
        <v>768</v>
      </c>
      <c r="S2796">
        <v>255</v>
      </c>
    </row>
    <row r="2797" spans="1:19">
      <c r="A2797" t="s">
        <v>26</v>
      </c>
      <c r="C2797" t="s">
        <v>20</v>
      </c>
      <c r="D2797" t="s">
        <v>21</v>
      </c>
      <c r="E2797" t="s">
        <v>5</v>
      </c>
      <c r="G2797" t="s">
        <v>22</v>
      </c>
      <c r="H2797">
        <v>2835432</v>
      </c>
      <c r="I2797">
        <v>2836808</v>
      </c>
      <c r="J2797" t="s">
        <v>73</v>
      </c>
      <c r="K2797" t="s">
        <v>9665</v>
      </c>
      <c r="L2797" t="s">
        <v>9665</v>
      </c>
      <c r="N2797" t="s">
        <v>9666</v>
      </c>
      <c r="Q2797" t="s">
        <v>9663</v>
      </c>
      <c r="R2797">
        <v>1377</v>
      </c>
      <c r="S2797">
        <v>458</v>
      </c>
    </row>
    <row r="2798" spans="1:19">
      <c r="A2798" t="s">
        <v>26</v>
      </c>
      <c r="C2798" t="s">
        <v>20</v>
      </c>
      <c r="D2798" t="s">
        <v>21</v>
      </c>
      <c r="E2798" t="s">
        <v>5</v>
      </c>
      <c r="G2798" t="s">
        <v>22</v>
      </c>
      <c r="H2798">
        <v>2836805</v>
      </c>
      <c r="I2798">
        <v>2838016</v>
      </c>
      <c r="J2798" t="s">
        <v>73</v>
      </c>
      <c r="K2798" t="s">
        <v>9669</v>
      </c>
      <c r="L2798" t="s">
        <v>9669</v>
      </c>
      <c r="N2798" t="s">
        <v>9670</v>
      </c>
      <c r="Q2798" t="s">
        <v>9667</v>
      </c>
      <c r="R2798">
        <v>1212</v>
      </c>
      <c r="S2798">
        <v>403</v>
      </c>
    </row>
    <row r="2799" spans="1:19">
      <c r="A2799" t="s">
        <v>26</v>
      </c>
      <c r="C2799" t="s">
        <v>20</v>
      </c>
      <c r="D2799" t="s">
        <v>21</v>
      </c>
      <c r="E2799" t="s">
        <v>5</v>
      </c>
      <c r="G2799" t="s">
        <v>22</v>
      </c>
      <c r="H2799">
        <v>2838168</v>
      </c>
      <c r="I2799">
        <v>2838680</v>
      </c>
      <c r="J2799" t="s">
        <v>73</v>
      </c>
      <c r="K2799" t="s">
        <v>9673</v>
      </c>
      <c r="L2799" t="s">
        <v>9673</v>
      </c>
      <c r="N2799" t="s">
        <v>9674</v>
      </c>
      <c r="Q2799" t="s">
        <v>9671</v>
      </c>
      <c r="R2799">
        <v>513</v>
      </c>
      <c r="S2799">
        <v>170</v>
      </c>
    </row>
    <row r="2800" spans="1:19">
      <c r="A2800" t="s">
        <v>26</v>
      </c>
      <c r="C2800" t="s">
        <v>20</v>
      </c>
      <c r="D2800" t="s">
        <v>21</v>
      </c>
      <c r="E2800" t="s">
        <v>5</v>
      </c>
      <c r="G2800" t="s">
        <v>22</v>
      </c>
      <c r="H2800">
        <v>2838780</v>
      </c>
      <c r="I2800">
        <v>2839967</v>
      </c>
      <c r="J2800" t="s">
        <v>73</v>
      </c>
      <c r="K2800" t="s">
        <v>9677</v>
      </c>
      <c r="L2800" t="s">
        <v>9677</v>
      </c>
      <c r="N2800" t="s">
        <v>9678</v>
      </c>
      <c r="Q2800" t="s">
        <v>9675</v>
      </c>
      <c r="R2800">
        <v>1188</v>
      </c>
      <c r="S2800">
        <v>395</v>
      </c>
    </row>
    <row r="2801" spans="1:19">
      <c r="A2801" t="s">
        <v>26</v>
      </c>
      <c r="C2801" t="s">
        <v>20</v>
      </c>
      <c r="D2801" t="s">
        <v>21</v>
      </c>
      <c r="E2801" t="s">
        <v>5</v>
      </c>
      <c r="G2801" t="s">
        <v>22</v>
      </c>
      <c r="H2801">
        <v>2840279</v>
      </c>
      <c r="I2801">
        <v>2841265</v>
      </c>
      <c r="J2801" t="s">
        <v>73</v>
      </c>
      <c r="K2801" t="s">
        <v>9681</v>
      </c>
      <c r="L2801" t="s">
        <v>9681</v>
      </c>
      <c r="N2801" t="s">
        <v>36</v>
      </c>
      <c r="Q2801" t="s">
        <v>9679</v>
      </c>
      <c r="R2801">
        <v>987</v>
      </c>
      <c r="S2801">
        <v>328</v>
      </c>
    </row>
    <row r="2802" spans="1:19">
      <c r="A2802" t="s">
        <v>26</v>
      </c>
      <c r="C2802" t="s">
        <v>20</v>
      </c>
      <c r="D2802" t="s">
        <v>21</v>
      </c>
      <c r="E2802" t="s">
        <v>5</v>
      </c>
      <c r="G2802" t="s">
        <v>22</v>
      </c>
      <c r="H2802">
        <v>2841327</v>
      </c>
      <c r="I2802">
        <v>2841830</v>
      </c>
      <c r="J2802" t="s">
        <v>73</v>
      </c>
      <c r="K2802" t="s">
        <v>9684</v>
      </c>
      <c r="L2802" t="s">
        <v>9684</v>
      </c>
      <c r="N2802" t="s">
        <v>9685</v>
      </c>
      <c r="Q2802" t="s">
        <v>9682</v>
      </c>
      <c r="R2802">
        <v>504</v>
      </c>
      <c r="S2802">
        <v>167</v>
      </c>
    </row>
    <row r="2803" spans="1:19">
      <c r="A2803" t="s">
        <v>26</v>
      </c>
      <c r="C2803" t="s">
        <v>20</v>
      </c>
      <c r="D2803" t="s">
        <v>21</v>
      </c>
      <c r="E2803" t="s">
        <v>5</v>
      </c>
      <c r="G2803" t="s">
        <v>22</v>
      </c>
      <c r="H2803">
        <v>2841946</v>
      </c>
      <c r="I2803">
        <v>2842386</v>
      </c>
      <c r="J2803" t="s">
        <v>73</v>
      </c>
      <c r="K2803" t="s">
        <v>9688</v>
      </c>
      <c r="L2803" t="s">
        <v>9688</v>
      </c>
      <c r="N2803" t="s">
        <v>9689</v>
      </c>
      <c r="Q2803" t="s">
        <v>9686</v>
      </c>
      <c r="R2803">
        <v>441</v>
      </c>
      <c r="S2803">
        <v>146</v>
      </c>
    </row>
    <row r="2804" spans="1:19">
      <c r="A2804" t="s">
        <v>26</v>
      </c>
      <c r="C2804" t="s">
        <v>20</v>
      </c>
      <c r="D2804" t="s">
        <v>21</v>
      </c>
      <c r="E2804" t="s">
        <v>5</v>
      </c>
      <c r="G2804" t="s">
        <v>22</v>
      </c>
      <c r="H2804">
        <v>2842399</v>
      </c>
      <c r="I2804">
        <v>2843088</v>
      </c>
      <c r="J2804" t="s">
        <v>73</v>
      </c>
      <c r="K2804" t="s">
        <v>9692</v>
      </c>
      <c r="L2804" t="s">
        <v>9692</v>
      </c>
      <c r="N2804" t="s">
        <v>36</v>
      </c>
      <c r="Q2804" t="s">
        <v>9690</v>
      </c>
      <c r="R2804">
        <v>690</v>
      </c>
      <c r="S2804">
        <v>229</v>
      </c>
    </row>
    <row r="2805" spans="1:19">
      <c r="A2805" t="s">
        <v>26</v>
      </c>
      <c r="C2805" t="s">
        <v>20</v>
      </c>
      <c r="D2805" t="s">
        <v>21</v>
      </c>
      <c r="E2805" t="s">
        <v>5</v>
      </c>
      <c r="G2805" t="s">
        <v>22</v>
      </c>
      <c r="H2805">
        <v>2843166</v>
      </c>
      <c r="I2805">
        <v>2843657</v>
      </c>
      <c r="J2805" t="s">
        <v>73</v>
      </c>
      <c r="K2805" t="s">
        <v>9695</v>
      </c>
      <c r="L2805" t="s">
        <v>9695</v>
      </c>
      <c r="N2805" t="s">
        <v>1304</v>
      </c>
      <c r="Q2805" t="s">
        <v>9693</v>
      </c>
      <c r="R2805">
        <v>492</v>
      </c>
      <c r="S2805">
        <v>163</v>
      </c>
    </row>
    <row r="2806" spans="1:19">
      <c r="A2806" t="s">
        <v>26</v>
      </c>
      <c r="C2806" t="s">
        <v>20</v>
      </c>
      <c r="D2806" t="s">
        <v>21</v>
      </c>
      <c r="E2806" t="s">
        <v>5</v>
      </c>
      <c r="G2806" t="s">
        <v>22</v>
      </c>
      <c r="H2806">
        <v>2843671</v>
      </c>
      <c r="I2806">
        <v>2844678</v>
      </c>
      <c r="J2806" t="s">
        <v>73</v>
      </c>
      <c r="K2806" t="s">
        <v>9698</v>
      </c>
      <c r="L2806" t="s">
        <v>9698</v>
      </c>
      <c r="N2806" t="s">
        <v>9699</v>
      </c>
      <c r="Q2806" t="s">
        <v>9696</v>
      </c>
      <c r="R2806">
        <v>1008</v>
      </c>
      <c r="S2806">
        <v>335</v>
      </c>
    </row>
    <row r="2807" spans="1:19">
      <c r="A2807" t="s">
        <v>26</v>
      </c>
      <c r="C2807" t="s">
        <v>20</v>
      </c>
      <c r="D2807" t="s">
        <v>21</v>
      </c>
      <c r="E2807" t="s">
        <v>5</v>
      </c>
      <c r="G2807" t="s">
        <v>22</v>
      </c>
      <c r="H2807">
        <v>2844860</v>
      </c>
      <c r="I2807">
        <v>2845666</v>
      </c>
      <c r="J2807" t="s">
        <v>23</v>
      </c>
      <c r="K2807" t="s">
        <v>9702</v>
      </c>
      <c r="L2807" t="s">
        <v>9702</v>
      </c>
      <c r="N2807" t="s">
        <v>4061</v>
      </c>
      <c r="Q2807" t="s">
        <v>9700</v>
      </c>
      <c r="R2807">
        <v>807</v>
      </c>
      <c r="S2807">
        <v>268</v>
      </c>
    </row>
    <row r="2808" spans="1:19">
      <c r="A2808" t="s">
        <v>26</v>
      </c>
      <c r="C2808" t="s">
        <v>20</v>
      </c>
      <c r="D2808" t="s">
        <v>21</v>
      </c>
      <c r="E2808" t="s">
        <v>5</v>
      </c>
      <c r="G2808" t="s">
        <v>22</v>
      </c>
      <c r="H2808">
        <v>2845683</v>
      </c>
      <c r="I2808">
        <v>2847278</v>
      </c>
      <c r="J2808" t="s">
        <v>73</v>
      </c>
      <c r="K2808" t="s">
        <v>9705</v>
      </c>
      <c r="L2808" t="s">
        <v>9705</v>
      </c>
      <c r="N2808" t="s">
        <v>1197</v>
      </c>
      <c r="Q2808" t="s">
        <v>9703</v>
      </c>
      <c r="R2808">
        <v>1596</v>
      </c>
      <c r="S2808">
        <v>531</v>
      </c>
    </row>
    <row r="2809" spans="1:19">
      <c r="A2809" t="s">
        <v>26</v>
      </c>
      <c r="C2809" t="s">
        <v>20</v>
      </c>
      <c r="D2809" t="s">
        <v>21</v>
      </c>
      <c r="E2809" t="s">
        <v>5</v>
      </c>
      <c r="G2809" t="s">
        <v>22</v>
      </c>
      <c r="H2809">
        <v>2847302</v>
      </c>
      <c r="I2809">
        <v>2848888</v>
      </c>
      <c r="J2809" t="s">
        <v>73</v>
      </c>
      <c r="K2809" t="s">
        <v>9708</v>
      </c>
      <c r="L2809" t="s">
        <v>9708</v>
      </c>
      <c r="N2809" t="s">
        <v>1594</v>
      </c>
      <c r="Q2809" t="s">
        <v>9706</v>
      </c>
      <c r="R2809">
        <v>1587</v>
      </c>
      <c r="S2809">
        <v>528</v>
      </c>
    </row>
    <row r="2810" spans="1:19">
      <c r="A2810" t="s">
        <v>26</v>
      </c>
      <c r="C2810" t="s">
        <v>20</v>
      </c>
      <c r="D2810" t="s">
        <v>21</v>
      </c>
      <c r="E2810" t="s">
        <v>5</v>
      </c>
      <c r="G2810" t="s">
        <v>22</v>
      </c>
      <c r="H2810">
        <v>2849037</v>
      </c>
      <c r="I2810">
        <v>2849258</v>
      </c>
      <c r="J2810" t="s">
        <v>73</v>
      </c>
      <c r="K2810" t="s">
        <v>9711</v>
      </c>
      <c r="L2810" t="s">
        <v>9711</v>
      </c>
      <c r="N2810" t="s">
        <v>36</v>
      </c>
      <c r="Q2810" t="s">
        <v>9709</v>
      </c>
      <c r="R2810">
        <v>222</v>
      </c>
      <c r="S2810">
        <v>73</v>
      </c>
    </row>
    <row r="2811" spans="1:19">
      <c r="A2811" t="s">
        <v>26</v>
      </c>
      <c r="C2811" t="s">
        <v>20</v>
      </c>
      <c r="D2811" t="s">
        <v>21</v>
      </c>
      <c r="E2811" t="s">
        <v>5</v>
      </c>
      <c r="G2811" t="s">
        <v>22</v>
      </c>
      <c r="H2811">
        <v>2849339</v>
      </c>
      <c r="I2811">
        <v>2850544</v>
      </c>
      <c r="J2811" t="s">
        <v>73</v>
      </c>
      <c r="K2811" t="s">
        <v>9714</v>
      </c>
      <c r="L2811" t="s">
        <v>9714</v>
      </c>
      <c r="N2811" t="s">
        <v>9715</v>
      </c>
      <c r="Q2811" t="s">
        <v>9712</v>
      </c>
      <c r="R2811">
        <v>1206</v>
      </c>
      <c r="S2811">
        <v>401</v>
      </c>
    </row>
    <row r="2812" spans="1:19">
      <c r="A2812" t="s">
        <v>26</v>
      </c>
      <c r="C2812" t="s">
        <v>20</v>
      </c>
      <c r="D2812" t="s">
        <v>21</v>
      </c>
      <c r="E2812" t="s">
        <v>5</v>
      </c>
      <c r="G2812" t="s">
        <v>22</v>
      </c>
      <c r="H2812">
        <v>2850548</v>
      </c>
      <c r="I2812">
        <v>2851693</v>
      </c>
      <c r="J2812" t="s">
        <v>73</v>
      </c>
      <c r="K2812" t="s">
        <v>9718</v>
      </c>
      <c r="L2812" t="s">
        <v>9718</v>
      </c>
      <c r="N2812" t="s">
        <v>9719</v>
      </c>
      <c r="Q2812" t="s">
        <v>9716</v>
      </c>
      <c r="R2812">
        <v>1146</v>
      </c>
      <c r="S2812">
        <v>381</v>
      </c>
    </row>
    <row r="2813" spans="1:19">
      <c r="A2813" t="s">
        <v>26</v>
      </c>
      <c r="C2813" t="s">
        <v>20</v>
      </c>
      <c r="D2813" t="s">
        <v>21</v>
      </c>
      <c r="E2813" t="s">
        <v>5</v>
      </c>
      <c r="G2813" t="s">
        <v>22</v>
      </c>
      <c r="H2813">
        <v>2851887</v>
      </c>
      <c r="I2813">
        <v>2853227</v>
      </c>
      <c r="J2813" t="s">
        <v>23</v>
      </c>
      <c r="K2813" t="s">
        <v>9722</v>
      </c>
      <c r="L2813" t="s">
        <v>9722</v>
      </c>
      <c r="N2813" t="s">
        <v>9723</v>
      </c>
      <c r="Q2813" t="s">
        <v>9720</v>
      </c>
      <c r="R2813">
        <v>1341</v>
      </c>
      <c r="S2813">
        <v>446</v>
      </c>
    </row>
    <row r="2814" spans="1:19">
      <c r="A2814" t="s">
        <v>26</v>
      </c>
      <c r="C2814" t="s">
        <v>20</v>
      </c>
      <c r="D2814" t="s">
        <v>21</v>
      </c>
      <c r="E2814" t="s">
        <v>5</v>
      </c>
      <c r="G2814" t="s">
        <v>22</v>
      </c>
      <c r="H2814">
        <v>2853341</v>
      </c>
      <c r="I2814">
        <v>2855032</v>
      </c>
      <c r="J2814" t="s">
        <v>73</v>
      </c>
      <c r="K2814" t="s">
        <v>9726</v>
      </c>
      <c r="L2814" t="s">
        <v>9726</v>
      </c>
      <c r="N2814" t="s">
        <v>1664</v>
      </c>
      <c r="Q2814" t="s">
        <v>9724</v>
      </c>
      <c r="R2814">
        <v>1692</v>
      </c>
      <c r="S2814">
        <v>563</v>
      </c>
    </row>
    <row r="2815" spans="1:19">
      <c r="A2815" t="s">
        <v>26</v>
      </c>
      <c r="C2815" t="s">
        <v>20</v>
      </c>
      <c r="D2815" t="s">
        <v>21</v>
      </c>
      <c r="E2815" t="s">
        <v>5</v>
      </c>
      <c r="G2815" t="s">
        <v>22</v>
      </c>
      <c r="H2815">
        <v>2855228</v>
      </c>
      <c r="I2815">
        <v>2856040</v>
      </c>
      <c r="J2815" t="s">
        <v>23</v>
      </c>
      <c r="K2815" t="s">
        <v>9729</v>
      </c>
      <c r="L2815" t="s">
        <v>9729</v>
      </c>
      <c r="N2815" t="s">
        <v>9730</v>
      </c>
      <c r="Q2815" t="s">
        <v>9727</v>
      </c>
      <c r="R2815">
        <v>813</v>
      </c>
      <c r="S2815">
        <v>270</v>
      </c>
    </row>
    <row r="2816" spans="1:19">
      <c r="A2816" t="s">
        <v>26</v>
      </c>
      <c r="C2816" t="s">
        <v>20</v>
      </c>
      <c r="D2816" t="s">
        <v>21</v>
      </c>
      <c r="E2816" t="s">
        <v>5</v>
      </c>
      <c r="G2816" t="s">
        <v>22</v>
      </c>
      <c r="H2816">
        <v>2856030</v>
      </c>
      <c r="I2816">
        <v>2856653</v>
      </c>
      <c r="J2816" t="s">
        <v>73</v>
      </c>
      <c r="K2816" t="s">
        <v>9733</v>
      </c>
      <c r="L2816" t="s">
        <v>9733</v>
      </c>
      <c r="N2816" t="s">
        <v>1102</v>
      </c>
      <c r="Q2816" t="s">
        <v>9731</v>
      </c>
      <c r="R2816">
        <v>624</v>
      </c>
      <c r="S2816">
        <v>207</v>
      </c>
    </row>
    <row r="2817" spans="1:20">
      <c r="A2817" t="s">
        <v>26</v>
      </c>
      <c r="C2817" t="s">
        <v>20</v>
      </c>
      <c r="D2817" t="s">
        <v>21</v>
      </c>
      <c r="E2817" t="s">
        <v>5</v>
      </c>
      <c r="G2817" t="s">
        <v>22</v>
      </c>
      <c r="H2817">
        <v>2856779</v>
      </c>
      <c r="I2817">
        <v>2857261</v>
      </c>
      <c r="J2817" t="s">
        <v>23</v>
      </c>
      <c r="K2817" t="s">
        <v>9736</v>
      </c>
      <c r="L2817" t="s">
        <v>9736</v>
      </c>
      <c r="N2817" t="s">
        <v>1737</v>
      </c>
      <c r="Q2817" t="s">
        <v>9734</v>
      </c>
      <c r="R2817">
        <v>483</v>
      </c>
      <c r="S2817">
        <v>160</v>
      </c>
    </row>
    <row r="2818" spans="1:20">
      <c r="A2818" t="s">
        <v>26</v>
      </c>
      <c r="C2818" t="s">
        <v>20</v>
      </c>
      <c r="D2818" t="s">
        <v>21</v>
      </c>
      <c r="E2818" t="s">
        <v>5</v>
      </c>
      <c r="G2818" t="s">
        <v>22</v>
      </c>
      <c r="H2818">
        <v>2857296</v>
      </c>
      <c r="I2818">
        <v>2859044</v>
      </c>
      <c r="J2818" t="s">
        <v>73</v>
      </c>
      <c r="K2818" t="s">
        <v>9739</v>
      </c>
      <c r="L2818" t="s">
        <v>9739</v>
      </c>
      <c r="N2818" t="s">
        <v>3277</v>
      </c>
      <c r="Q2818" t="s">
        <v>9737</v>
      </c>
      <c r="R2818">
        <v>1749</v>
      </c>
      <c r="S2818">
        <v>582</v>
      </c>
    </row>
    <row r="2819" spans="1:20">
      <c r="A2819" t="s">
        <v>26</v>
      </c>
      <c r="C2819" t="s">
        <v>20</v>
      </c>
      <c r="D2819" t="s">
        <v>21</v>
      </c>
      <c r="E2819" t="s">
        <v>5</v>
      </c>
      <c r="G2819" t="s">
        <v>22</v>
      </c>
      <c r="H2819">
        <v>2859082</v>
      </c>
      <c r="I2819">
        <v>2859306</v>
      </c>
      <c r="J2819" t="s">
        <v>73</v>
      </c>
      <c r="K2819" t="s">
        <v>9741</v>
      </c>
      <c r="L2819" t="s">
        <v>9741</v>
      </c>
      <c r="N2819" t="s">
        <v>36</v>
      </c>
      <c r="Q2819" t="s">
        <v>9740</v>
      </c>
      <c r="R2819">
        <v>225</v>
      </c>
      <c r="S2819">
        <v>74</v>
      </c>
    </row>
    <row r="2820" spans="1:20">
      <c r="A2820" t="s">
        <v>26</v>
      </c>
      <c r="C2820" t="s">
        <v>20</v>
      </c>
      <c r="D2820" t="s">
        <v>21</v>
      </c>
      <c r="E2820" t="s">
        <v>5</v>
      </c>
      <c r="G2820" t="s">
        <v>22</v>
      </c>
      <c r="H2820">
        <v>2859335</v>
      </c>
      <c r="I2820">
        <v>2859937</v>
      </c>
      <c r="J2820" t="s">
        <v>23</v>
      </c>
      <c r="K2820" t="s">
        <v>9744</v>
      </c>
      <c r="L2820" t="s">
        <v>9744</v>
      </c>
      <c r="N2820" t="s">
        <v>9745</v>
      </c>
      <c r="Q2820" t="s">
        <v>9742</v>
      </c>
      <c r="R2820">
        <v>603</v>
      </c>
      <c r="S2820">
        <v>200</v>
      </c>
    </row>
    <row r="2821" spans="1:20">
      <c r="A2821" t="s">
        <v>26</v>
      </c>
      <c r="C2821" t="s">
        <v>20</v>
      </c>
      <c r="D2821" t="s">
        <v>21</v>
      </c>
      <c r="E2821" t="s">
        <v>5</v>
      </c>
      <c r="G2821" t="s">
        <v>22</v>
      </c>
      <c r="H2821">
        <v>2860012</v>
      </c>
      <c r="I2821">
        <v>2860209</v>
      </c>
      <c r="J2821" t="s">
        <v>23</v>
      </c>
      <c r="K2821" t="s">
        <v>9748</v>
      </c>
      <c r="L2821" t="s">
        <v>9748</v>
      </c>
      <c r="N2821" t="s">
        <v>36</v>
      </c>
      <c r="Q2821" t="s">
        <v>9746</v>
      </c>
      <c r="R2821">
        <v>198</v>
      </c>
      <c r="S2821">
        <v>65</v>
      </c>
    </row>
    <row r="2822" spans="1:20">
      <c r="A2822" t="s">
        <v>26</v>
      </c>
      <c r="C2822" t="s">
        <v>20</v>
      </c>
      <c r="D2822" t="s">
        <v>21</v>
      </c>
      <c r="E2822" t="s">
        <v>5</v>
      </c>
      <c r="G2822" t="s">
        <v>22</v>
      </c>
      <c r="H2822">
        <v>2860276</v>
      </c>
      <c r="I2822">
        <v>2861646</v>
      </c>
      <c r="J2822" t="s">
        <v>23</v>
      </c>
      <c r="K2822" t="s">
        <v>9751</v>
      </c>
      <c r="L2822" t="s">
        <v>9751</v>
      </c>
      <c r="N2822" t="s">
        <v>2661</v>
      </c>
      <c r="Q2822" t="s">
        <v>9749</v>
      </c>
      <c r="R2822">
        <v>1371</v>
      </c>
      <c r="S2822">
        <v>456</v>
      </c>
    </row>
    <row r="2823" spans="1:20">
      <c r="A2823" t="s">
        <v>26</v>
      </c>
      <c r="C2823" t="s">
        <v>20</v>
      </c>
      <c r="D2823" t="s">
        <v>21</v>
      </c>
      <c r="E2823" t="s">
        <v>5</v>
      </c>
      <c r="G2823" t="s">
        <v>22</v>
      </c>
      <c r="H2823">
        <v>2861784</v>
      </c>
      <c r="I2823">
        <v>2862341</v>
      </c>
      <c r="J2823" t="s">
        <v>73</v>
      </c>
      <c r="K2823" t="s">
        <v>9754</v>
      </c>
      <c r="L2823" t="s">
        <v>9754</v>
      </c>
      <c r="N2823" t="s">
        <v>36</v>
      </c>
      <c r="Q2823" t="s">
        <v>9752</v>
      </c>
      <c r="R2823">
        <v>558</v>
      </c>
      <c r="S2823">
        <v>185</v>
      </c>
    </row>
    <row r="2824" spans="1:20">
      <c r="A2824" t="s">
        <v>26</v>
      </c>
      <c r="C2824" t="s">
        <v>20</v>
      </c>
      <c r="D2824" t="s">
        <v>21</v>
      </c>
      <c r="E2824" t="s">
        <v>5</v>
      </c>
      <c r="G2824" t="s">
        <v>22</v>
      </c>
      <c r="H2824">
        <v>2862362</v>
      </c>
      <c r="I2824">
        <v>2862613</v>
      </c>
      <c r="J2824" t="s">
        <v>73</v>
      </c>
      <c r="N2824" t="s">
        <v>6851</v>
      </c>
      <c r="Q2824" t="s">
        <v>9755</v>
      </c>
      <c r="R2824">
        <v>252</v>
      </c>
      <c r="T2824" t="s">
        <v>1292</v>
      </c>
    </row>
    <row r="2825" spans="1:20">
      <c r="A2825" t="s">
        <v>26</v>
      </c>
      <c r="C2825" t="s">
        <v>20</v>
      </c>
      <c r="D2825" t="s">
        <v>21</v>
      </c>
      <c r="E2825" t="s">
        <v>5</v>
      </c>
      <c r="G2825" t="s">
        <v>22</v>
      </c>
      <c r="H2825">
        <v>2862579</v>
      </c>
      <c r="I2825">
        <v>2862859</v>
      </c>
      <c r="J2825" t="s">
        <v>73</v>
      </c>
      <c r="N2825" t="s">
        <v>36</v>
      </c>
      <c r="Q2825" t="s">
        <v>9756</v>
      </c>
      <c r="R2825">
        <v>281</v>
      </c>
      <c r="T2825" t="s">
        <v>665</v>
      </c>
    </row>
    <row r="2826" spans="1:20">
      <c r="A2826" t="s">
        <v>26</v>
      </c>
      <c r="C2826" t="s">
        <v>20</v>
      </c>
      <c r="D2826" t="s">
        <v>21</v>
      </c>
      <c r="E2826" t="s">
        <v>5</v>
      </c>
      <c r="G2826" t="s">
        <v>22</v>
      </c>
      <c r="H2826">
        <v>2863243</v>
      </c>
      <c r="I2826">
        <v>2864067</v>
      </c>
      <c r="J2826" t="s">
        <v>73</v>
      </c>
      <c r="K2826" t="s">
        <v>9759</v>
      </c>
      <c r="L2826" t="s">
        <v>9759</v>
      </c>
      <c r="N2826" t="s">
        <v>36</v>
      </c>
      <c r="Q2826" t="s">
        <v>9757</v>
      </c>
      <c r="R2826">
        <v>825</v>
      </c>
      <c r="S2826">
        <v>274</v>
      </c>
    </row>
    <row r="2827" spans="1:20">
      <c r="A2827" t="s">
        <v>26</v>
      </c>
      <c r="C2827" t="s">
        <v>20</v>
      </c>
      <c r="D2827" t="s">
        <v>21</v>
      </c>
      <c r="E2827" t="s">
        <v>5</v>
      </c>
      <c r="G2827" t="s">
        <v>22</v>
      </c>
      <c r="H2827">
        <v>2864181</v>
      </c>
      <c r="I2827">
        <v>2864699</v>
      </c>
      <c r="J2827" t="s">
        <v>73</v>
      </c>
      <c r="K2827" t="s">
        <v>9762</v>
      </c>
      <c r="L2827" t="s">
        <v>9762</v>
      </c>
      <c r="N2827" t="s">
        <v>36</v>
      </c>
      <c r="Q2827" t="s">
        <v>9760</v>
      </c>
      <c r="R2827">
        <v>519</v>
      </c>
      <c r="S2827">
        <v>172</v>
      </c>
    </row>
    <row r="2828" spans="1:20">
      <c r="A2828" t="s">
        <v>26</v>
      </c>
      <c r="C2828" t="s">
        <v>20</v>
      </c>
      <c r="D2828" t="s">
        <v>21</v>
      </c>
      <c r="E2828" t="s">
        <v>5</v>
      </c>
      <c r="G2828" t="s">
        <v>22</v>
      </c>
      <c r="H2828">
        <v>2865128</v>
      </c>
      <c r="I2828">
        <v>2865880</v>
      </c>
      <c r="J2828" t="s">
        <v>73</v>
      </c>
      <c r="K2828" t="s">
        <v>9765</v>
      </c>
      <c r="L2828" t="s">
        <v>9765</v>
      </c>
      <c r="N2828" t="s">
        <v>36</v>
      </c>
      <c r="Q2828" t="s">
        <v>9763</v>
      </c>
      <c r="R2828">
        <v>753</v>
      </c>
      <c r="S2828">
        <v>250</v>
      </c>
    </row>
    <row r="2829" spans="1:20">
      <c r="A2829" t="s">
        <v>26</v>
      </c>
      <c r="C2829" t="s">
        <v>20</v>
      </c>
      <c r="D2829" t="s">
        <v>21</v>
      </c>
      <c r="E2829" t="s">
        <v>5</v>
      </c>
      <c r="G2829" t="s">
        <v>22</v>
      </c>
      <c r="H2829">
        <v>2866046</v>
      </c>
      <c r="I2829">
        <v>2866240</v>
      </c>
      <c r="J2829" t="s">
        <v>73</v>
      </c>
      <c r="K2829" t="s">
        <v>9768</v>
      </c>
      <c r="L2829" t="s">
        <v>9768</v>
      </c>
      <c r="N2829" t="s">
        <v>36</v>
      </c>
      <c r="Q2829" t="s">
        <v>9766</v>
      </c>
      <c r="R2829">
        <v>195</v>
      </c>
      <c r="S2829">
        <v>64</v>
      </c>
    </row>
    <row r="2830" spans="1:20">
      <c r="A2830" t="s">
        <v>26</v>
      </c>
      <c r="C2830" t="s">
        <v>20</v>
      </c>
      <c r="D2830" t="s">
        <v>21</v>
      </c>
      <c r="E2830" t="s">
        <v>5</v>
      </c>
      <c r="G2830" t="s">
        <v>22</v>
      </c>
      <c r="H2830">
        <v>2866622</v>
      </c>
      <c r="I2830">
        <v>2866840</v>
      </c>
      <c r="J2830" t="s">
        <v>73</v>
      </c>
      <c r="K2830" t="s">
        <v>9771</v>
      </c>
      <c r="L2830" t="s">
        <v>9771</v>
      </c>
      <c r="N2830" t="s">
        <v>9772</v>
      </c>
      <c r="Q2830" t="s">
        <v>9769</v>
      </c>
      <c r="R2830">
        <v>219</v>
      </c>
      <c r="S2830">
        <v>72</v>
      </c>
    </row>
    <row r="2831" spans="1:20">
      <c r="A2831" t="s">
        <v>26</v>
      </c>
      <c r="C2831" t="s">
        <v>20</v>
      </c>
      <c r="D2831" t="s">
        <v>21</v>
      </c>
      <c r="E2831" t="s">
        <v>5</v>
      </c>
      <c r="G2831" t="s">
        <v>22</v>
      </c>
      <c r="H2831">
        <v>2866998</v>
      </c>
      <c r="I2831">
        <v>2868188</v>
      </c>
      <c r="J2831" t="s">
        <v>73</v>
      </c>
      <c r="K2831" t="s">
        <v>9775</v>
      </c>
      <c r="L2831" t="s">
        <v>9775</v>
      </c>
      <c r="N2831" t="s">
        <v>9776</v>
      </c>
      <c r="Q2831" t="s">
        <v>9773</v>
      </c>
      <c r="R2831">
        <v>1191</v>
      </c>
      <c r="S2831">
        <v>396</v>
      </c>
    </row>
    <row r="2832" spans="1:20">
      <c r="A2832" t="s">
        <v>26</v>
      </c>
      <c r="C2832" t="s">
        <v>20</v>
      </c>
      <c r="D2832" t="s">
        <v>21</v>
      </c>
      <c r="E2832" t="s">
        <v>5</v>
      </c>
      <c r="G2832" t="s">
        <v>22</v>
      </c>
      <c r="H2832">
        <v>2868425</v>
      </c>
      <c r="I2832">
        <v>2868652</v>
      </c>
      <c r="J2832" t="s">
        <v>23</v>
      </c>
      <c r="K2832" t="s">
        <v>9779</v>
      </c>
      <c r="L2832" t="s">
        <v>9779</v>
      </c>
      <c r="N2832" t="s">
        <v>36</v>
      </c>
      <c r="Q2832" t="s">
        <v>9777</v>
      </c>
      <c r="R2832">
        <v>228</v>
      </c>
      <c r="S2832">
        <v>75</v>
      </c>
    </row>
    <row r="2833" spans="1:20">
      <c r="A2833" t="s">
        <v>26</v>
      </c>
      <c r="C2833" t="s">
        <v>20</v>
      </c>
      <c r="D2833" t="s">
        <v>21</v>
      </c>
      <c r="E2833" t="s">
        <v>5</v>
      </c>
      <c r="G2833" t="s">
        <v>22</v>
      </c>
      <c r="H2833">
        <v>2868807</v>
      </c>
      <c r="I2833">
        <v>2869316</v>
      </c>
      <c r="J2833" t="s">
        <v>23</v>
      </c>
      <c r="K2833" t="s">
        <v>9782</v>
      </c>
      <c r="L2833" t="s">
        <v>9782</v>
      </c>
      <c r="N2833" t="s">
        <v>366</v>
      </c>
      <c r="Q2833" t="s">
        <v>9780</v>
      </c>
      <c r="R2833">
        <v>510</v>
      </c>
      <c r="S2833">
        <v>169</v>
      </c>
    </row>
    <row r="2834" spans="1:20">
      <c r="A2834" t="s">
        <v>26</v>
      </c>
      <c r="C2834" t="s">
        <v>20</v>
      </c>
      <c r="D2834" t="s">
        <v>21</v>
      </c>
      <c r="E2834" t="s">
        <v>5</v>
      </c>
      <c r="G2834" t="s">
        <v>22</v>
      </c>
      <c r="H2834">
        <v>2869610</v>
      </c>
      <c r="I2834">
        <v>2870362</v>
      </c>
      <c r="J2834" t="s">
        <v>73</v>
      </c>
      <c r="K2834" t="s">
        <v>9785</v>
      </c>
      <c r="L2834" t="s">
        <v>9785</v>
      </c>
      <c r="N2834" t="s">
        <v>9786</v>
      </c>
      <c r="Q2834" t="s">
        <v>9783</v>
      </c>
      <c r="R2834">
        <v>753</v>
      </c>
      <c r="S2834">
        <v>250</v>
      </c>
    </row>
    <row r="2835" spans="1:20">
      <c r="A2835" t="s">
        <v>26</v>
      </c>
      <c r="C2835" t="s">
        <v>20</v>
      </c>
      <c r="D2835" t="s">
        <v>21</v>
      </c>
      <c r="E2835" t="s">
        <v>5</v>
      </c>
      <c r="G2835" t="s">
        <v>22</v>
      </c>
      <c r="H2835">
        <v>2870497</v>
      </c>
      <c r="I2835">
        <v>2870814</v>
      </c>
      <c r="J2835" t="s">
        <v>73</v>
      </c>
      <c r="K2835" t="s">
        <v>9789</v>
      </c>
      <c r="L2835" t="s">
        <v>9789</v>
      </c>
      <c r="N2835" t="s">
        <v>36</v>
      </c>
      <c r="Q2835" t="s">
        <v>9787</v>
      </c>
      <c r="R2835">
        <v>318</v>
      </c>
      <c r="S2835">
        <v>105</v>
      </c>
    </row>
    <row r="2836" spans="1:20">
      <c r="A2836" t="s">
        <v>26</v>
      </c>
      <c r="C2836" t="s">
        <v>20</v>
      </c>
      <c r="D2836" t="s">
        <v>21</v>
      </c>
      <c r="E2836" t="s">
        <v>5</v>
      </c>
      <c r="G2836" t="s">
        <v>22</v>
      </c>
      <c r="H2836">
        <v>2871056</v>
      </c>
      <c r="I2836">
        <v>2871925</v>
      </c>
      <c r="J2836" t="s">
        <v>73</v>
      </c>
      <c r="K2836" t="s">
        <v>9792</v>
      </c>
      <c r="L2836" t="s">
        <v>9792</v>
      </c>
      <c r="N2836" t="s">
        <v>1993</v>
      </c>
      <c r="Q2836" t="s">
        <v>9790</v>
      </c>
      <c r="R2836">
        <v>870</v>
      </c>
      <c r="S2836">
        <v>289</v>
      </c>
    </row>
    <row r="2837" spans="1:20">
      <c r="A2837" t="s">
        <v>26</v>
      </c>
      <c r="C2837" t="s">
        <v>20</v>
      </c>
      <c r="D2837" t="s">
        <v>21</v>
      </c>
      <c r="E2837" t="s">
        <v>5</v>
      </c>
      <c r="G2837" t="s">
        <v>22</v>
      </c>
      <c r="H2837">
        <v>2872148</v>
      </c>
      <c r="I2837">
        <v>2872954</v>
      </c>
      <c r="J2837" t="s">
        <v>23</v>
      </c>
      <c r="K2837" t="s">
        <v>9795</v>
      </c>
      <c r="L2837" t="s">
        <v>9795</v>
      </c>
      <c r="N2837" t="s">
        <v>386</v>
      </c>
      <c r="Q2837" t="s">
        <v>9793</v>
      </c>
      <c r="R2837">
        <v>807</v>
      </c>
      <c r="S2837">
        <v>268</v>
      </c>
    </row>
    <row r="2838" spans="1:20">
      <c r="A2838" t="s">
        <v>26</v>
      </c>
      <c r="C2838" t="s">
        <v>20</v>
      </c>
      <c r="D2838" t="s">
        <v>21</v>
      </c>
      <c r="E2838" t="s">
        <v>5</v>
      </c>
      <c r="G2838" t="s">
        <v>22</v>
      </c>
      <c r="H2838">
        <v>2873027</v>
      </c>
      <c r="I2838">
        <v>2873758</v>
      </c>
      <c r="J2838" t="s">
        <v>23</v>
      </c>
      <c r="K2838" t="s">
        <v>9798</v>
      </c>
      <c r="L2838" t="s">
        <v>9798</v>
      </c>
      <c r="N2838" t="s">
        <v>9799</v>
      </c>
      <c r="Q2838" t="s">
        <v>9796</v>
      </c>
      <c r="R2838">
        <v>732</v>
      </c>
      <c r="S2838">
        <v>243</v>
      </c>
    </row>
    <row r="2839" spans="1:20">
      <c r="A2839" t="s">
        <v>26</v>
      </c>
      <c r="C2839" t="s">
        <v>20</v>
      </c>
      <c r="D2839" t="s">
        <v>21</v>
      </c>
      <c r="E2839" t="s">
        <v>5</v>
      </c>
      <c r="G2839" t="s">
        <v>22</v>
      </c>
      <c r="H2839">
        <v>2873755</v>
      </c>
      <c r="I2839">
        <v>2874078</v>
      </c>
      <c r="J2839" t="s">
        <v>23</v>
      </c>
      <c r="K2839" t="s">
        <v>9802</v>
      </c>
      <c r="L2839" t="s">
        <v>9802</v>
      </c>
      <c r="N2839" t="s">
        <v>9803</v>
      </c>
      <c r="Q2839" t="s">
        <v>9800</v>
      </c>
      <c r="R2839">
        <v>324</v>
      </c>
      <c r="S2839">
        <v>107</v>
      </c>
    </row>
    <row r="2840" spans="1:20">
      <c r="A2840" t="s">
        <v>26</v>
      </c>
      <c r="C2840" t="s">
        <v>20</v>
      </c>
      <c r="D2840" t="s">
        <v>21</v>
      </c>
      <c r="E2840" t="s">
        <v>5</v>
      </c>
      <c r="G2840" t="s">
        <v>22</v>
      </c>
      <c r="H2840">
        <v>2874358</v>
      </c>
      <c r="I2840">
        <v>2875623</v>
      </c>
      <c r="J2840" t="s">
        <v>73</v>
      </c>
      <c r="K2840" t="s">
        <v>9806</v>
      </c>
      <c r="L2840" t="s">
        <v>9806</v>
      </c>
      <c r="N2840" t="s">
        <v>9807</v>
      </c>
      <c r="Q2840" t="s">
        <v>9804</v>
      </c>
      <c r="R2840">
        <v>1266</v>
      </c>
      <c r="S2840">
        <v>421</v>
      </c>
    </row>
    <row r="2841" spans="1:20">
      <c r="A2841" t="s">
        <v>26</v>
      </c>
      <c r="C2841" t="s">
        <v>20</v>
      </c>
      <c r="D2841" t="s">
        <v>21</v>
      </c>
      <c r="E2841" t="s">
        <v>5</v>
      </c>
      <c r="G2841" t="s">
        <v>22</v>
      </c>
      <c r="H2841">
        <v>2875769</v>
      </c>
      <c r="I2841">
        <v>2875951</v>
      </c>
      <c r="J2841" t="s">
        <v>73</v>
      </c>
      <c r="N2841" t="s">
        <v>36</v>
      </c>
      <c r="Q2841" t="s">
        <v>9808</v>
      </c>
      <c r="R2841">
        <v>183</v>
      </c>
      <c r="T2841" t="s">
        <v>665</v>
      </c>
    </row>
    <row r="2842" spans="1:20">
      <c r="A2842" t="s">
        <v>26</v>
      </c>
      <c r="C2842" t="s">
        <v>20</v>
      </c>
      <c r="D2842" t="s">
        <v>21</v>
      </c>
      <c r="E2842" t="s">
        <v>5</v>
      </c>
      <c r="G2842" t="s">
        <v>22</v>
      </c>
      <c r="H2842">
        <v>2875960</v>
      </c>
      <c r="I2842">
        <v>2877678</v>
      </c>
      <c r="J2842" t="s">
        <v>73</v>
      </c>
      <c r="K2842" t="s">
        <v>9811</v>
      </c>
      <c r="L2842" t="s">
        <v>9811</v>
      </c>
      <c r="N2842" t="s">
        <v>9812</v>
      </c>
      <c r="Q2842" t="s">
        <v>9809</v>
      </c>
      <c r="R2842">
        <v>1719</v>
      </c>
      <c r="S2842">
        <v>572</v>
      </c>
    </row>
    <row r="2843" spans="1:20">
      <c r="A2843" t="s">
        <v>26</v>
      </c>
      <c r="C2843" t="s">
        <v>20</v>
      </c>
      <c r="D2843" t="s">
        <v>21</v>
      </c>
      <c r="E2843" t="s">
        <v>5</v>
      </c>
      <c r="G2843" t="s">
        <v>22</v>
      </c>
      <c r="H2843">
        <v>2877837</v>
      </c>
      <c r="I2843">
        <v>2878469</v>
      </c>
      <c r="J2843" t="s">
        <v>23</v>
      </c>
      <c r="K2843" t="s">
        <v>9815</v>
      </c>
      <c r="L2843" t="s">
        <v>9815</v>
      </c>
      <c r="N2843" t="s">
        <v>9816</v>
      </c>
      <c r="Q2843" t="s">
        <v>9813</v>
      </c>
      <c r="R2843">
        <v>633</v>
      </c>
      <c r="S2843">
        <v>210</v>
      </c>
    </row>
    <row r="2844" spans="1:20">
      <c r="A2844" t="s">
        <v>26</v>
      </c>
      <c r="C2844" t="s">
        <v>20</v>
      </c>
      <c r="D2844" t="s">
        <v>21</v>
      </c>
      <c r="E2844" t="s">
        <v>5</v>
      </c>
      <c r="G2844" t="s">
        <v>22</v>
      </c>
      <c r="H2844">
        <v>2878494</v>
      </c>
      <c r="I2844">
        <v>2879138</v>
      </c>
      <c r="J2844" t="s">
        <v>23</v>
      </c>
      <c r="K2844" t="s">
        <v>9819</v>
      </c>
      <c r="L2844" t="s">
        <v>9819</v>
      </c>
      <c r="N2844" t="s">
        <v>9820</v>
      </c>
      <c r="Q2844" t="s">
        <v>9817</v>
      </c>
      <c r="R2844">
        <v>645</v>
      </c>
      <c r="S2844">
        <v>214</v>
      </c>
    </row>
    <row r="2845" spans="1:20">
      <c r="A2845" t="s">
        <v>26</v>
      </c>
      <c r="C2845" t="s">
        <v>20</v>
      </c>
      <c r="D2845" t="s">
        <v>21</v>
      </c>
      <c r="E2845" t="s">
        <v>5</v>
      </c>
      <c r="G2845" t="s">
        <v>22</v>
      </c>
      <c r="H2845">
        <v>2879135</v>
      </c>
      <c r="I2845">
        <v>2880301</v>
      </c>
      <c r="J2845" t="s">
        <v>23</v>
      </c>
      <c r="K2845" t="s">
        <v>9823</v>
      </c>
      <c r="L2845" t="s">
        <v>9823</v>
      </c>
      <c r="N2845" t="s">
        <v>9824</v>
      </c>
      <c r="Q2845" t="s">
        <v>9821</v>
      </c>
      <c r="R2845">
        <v>1167</v>
      </c>
      <c r="S2845">
        <v>388</v>
      </c>
    </row>
    <row r="2846" spans="1:20">
      <c r="A2846" t="s">
        <v>26</v>
      </c>
      <c r="C2846" t="s">
        <v>20</v>
      </c>
      <c r="D2846" t="s">
        <v>21</v>
      </c>
      <c r="E2846" t="s">
        <v>5</v>
      </c>
      <c r="G2846" t="s">
        <v>22</v>
      </c>
      <c r="H2846">
        <v>2880311</v>
      </c>
      <c r="I2846">
        <v>2881000</v>
      </c>
      <c r="J2846" t="s">
        <v>73</v>
      </c>
      <c r="K2846" t="s">
        <v>9827</v>
      </c>
      <c r="L2846" t="s">
        <v>9827</v>
      </c>
      <c r="N2846" t="s">
        <v>9828</v>
      </c>
      <c r="Q2846" t="s">
        <v>9825</v>
      </c>
      <c r="R2846">
        <v>690</v>
      </c>
      <c r="S2846">
        <v>229</v>
      </c>
    </row>
    <row r="2847" spans="1:20">
      <c r="A2847" t="s">
        <v>26</v>
      </c>
      <c r="C2847" t="s">
        <v>20</v>
      </c>
      <c r="D2847" t="s">
        <v>21</v>
      </c>
      <c r="E2847" t="s">
        <v>5</v>
      </c>
      <c r="G2847" t="s">
        <v>22</v>
      </c>
      <c r="H2847">
        <v>2880990</v>
      </c>
      <c r="I2847">
        <v>2881805</v>
      </c>
      <c r="J2847" t="s">
        <v>73</v>
      </c>
      <c r="K2847" t="s">
        <v>9831</v>
      </c>
      <c r="L2847" t="s">
        <v>9831</v>
      </c>
      <c r="N2847" t="s">
        <v>9832</v>
      </c>
      <c r="Q2847" t="s">
        <v>9829</v>
      </c>
      <c r="R2847">
        <v>816</v>
      </c>
      <c r="S2847">
        <v>271</v>
      </c>
    </row>
    <row r="2848" spans="1:20">
      <c r="A2848" t="s">
        <v>26</v>
      </c>
      <c r="C2848" t="s">
        <v>20</v>
      </c>
      <c r="D2848" t="s">
        <v>21</v>
      </c>
      <c r="E2848" t="s">
        <v>5</v>
      </c>
      <c r="G2848" t="s">
        <v>22</v>
      </c>
      <c r="H2848">
        <v>2881874</v>
      </c>
      <c r="I2848">
        <v>2882878</v>
      </c>
      <c r="J2848" t="s">
        <v>73</v>
      </c>
      <c r="K2848" t="s">
        <v>9835</v>
      </c>
      <c r="L2848" t="s">
        <v>9835</v>
      </c>
      <c r="N2848" t="s">
        <v>9836</v>
      </c>
      <c r="Q2848" t="s">
        <v>9833</v>
      </c>
      <c r="R2848">
        <v>1005</v>
      </c>
      <c r="S2848">
        <v>334</v>
      </c>
    </row>
    <row r="2849" spans="1:19">
      <c r="A2849" t="s">
        <v>26</v>
      </c>
      <c r="C2849" t="s">
        <v>20</v>
      </c>
      <c r="D2849" t="s">
        <v>21</v>
      </c>
      <c r="E2849" t="s">
        <v>5</v>
      </c>
      <c r="G2849" t="s">
        <v>22</v>
      </c>
      <c r="H2849">
        <v>2883158</v>
      </c>
      <c r="I2849">
        <v>2884234</v>
      </c>
      <c r="J2849" t="s">
        <v>73</v>
      </c>
      <c r="K2849" t="s">
        <v>9839</v>
      </c>
      <c r="L2849" t="s">
        <v>9839</v>
      </c>
      <c r="N2849" t="s">
        <v>9840</v>
      </c>
      <c r="Q2849" t="s">
        <v>9837</v>
      </c>
      <c r="R2849">
        <v>1077</v>
      </c>
      <c r="S2849">
        <v>358</v>
      </c>
    </row>
    <row r="2850" spans="1:19">
      <c r="A2850" t="s">
        <v>26</v>
      </c>
      <c r="C2850" t="s">
        <v>20</v>
      </c>
      <c r="D2850" t="s">
        <v>21</v>
      </c>
      <c r="E2850" t="s">
        <v>5</v>
      </c>
      <c r="G2850" t="s">
        <v>22</v>
      </c>
      <c r="H2850">
        <v>2884470</v>
      </c>
      <c r="I2850">
        <v>2884796</v>
      </c>
      <c r="J2850" t="s">
        <v>73</v>
      </c>
      <c r="K2850" t="s">
        <v>9843</v>
      </c>
      <c r="L2850" t="s">
        <v>9843</v>
      </c>
      <c r="N2850" t="s">
        <v>36</v>
      </c>
      <c r="Q2850" t="s">
        <v>9841</v>
      </c>
      <c r="R2850">
        <v>327</v>
      </c>
      <c r="S2850">
        <v>108</v>
      </c>
    </row>
    <row r="2851" spans="1:19">
      <c r="A2851" t="s">
        <v>26</v>
      </c>
      <c r="C2851" t="s">
        <v>20</v>
      </c>
      <c r="D2851" t="s">
        <v>21</v>
      </c>
      <c r="E2851" t="s">
        <v>5</v>
      </c>
      <c r="G2851" t="s">
        <v>22</v>
      </c>
      <c r="H2851">
        <v>2884822</v>
      </c>
      <c r="I2851">
        <v>2885235</v>
      </c>
      <c r="J2851" t="s">
        <v>73</v>
      </c>
      <c r="K2851" t="s">
        <v>9846</v>
      </c>
      <c r="L2851" t="s">
        <v>9846</v>
      </c>
      <c r="N2851" t="s">
        <v>36</v>
      </c>
      <c r="Q2851" t="s">
        <v>9844</v>
      </c>
      <c r="R2851">
        <v>414</v>
      </c>
      <c r="S2851">
        <v>137</v>
      </c>
    </row>
    <row r="2852" spans="1:19">
      <c r="A2852" t="s">
        <v>26</v>
      </c>
      <c r="C2852" t="s">
        <v>20</v>
      </c>
      <c r="D2852" t="s">
        <v>21</v>
      </c>
      <c r="E2852" t="s">
        <v>5</v>
      </c>
      <c r="G2852" t="s">
        <v>22</v>
      </c>
      <c r="H2852">
        <v>2885268</v>
      </c>
      <c r="I2852">
        <v>2885690</v>
      </c>
      <c r="J2852" t="s">
        <v>73</v>
      </c>
      <c r="K2852" t="s">
        <v>9849</v>
      </c>
      <c r="L2852" t="s">
        <v>9849</v>
      </c>
      <c r="N2852" t="s">
        <v>9850</v>
      </c>
      <c r="Q2852" t="s">
        <v>9847</v>
      </c>
      <c r="R2852">
        <v>423</v>
      </c>
      <c r="S2852">
        <v>140</v>
      </c>
    </row>
    <row r="2853" spans="1:19">
      <c r="A2853" t="s">
        <v>26</v>
      </c>
      <c r="C2853" t="s">
        <v>20</v>
      </c>
      <c r="D2853" t="s">
        <v>21</v>
      </c>
      <c r="E2853" t="s">
        <v>5</v>
      </c>
      <c r="G2853" t="s">
        <v>22</v>
      </c>
      <c r="H2853">
        <v>2885846</v>
      </c>
      <c r="I2853">
        <v>2887144</v>
      </c>
      <c r="J2853" t="s">
        <v>73</v>
      </c>
      <c r="K2853" t="s">
        <v>9853</v>
      </c>
      <c r="L2853" t="s">
        <v>9853</v>
      </c>
      <c r="N2853" t="s">
        <v>9854</v>
      </c>
      <c r="Q2853" t="s">
        <v>9851</v>
      </c>
      <c r="R2853">
        <v>1299</v>
      </c>
      <c r="S2853">
        <v>432</v>
      </c>
    </row>
    <row r="2854" spans="1:19">
      <c r="A2854" t="s">
        <v>26</v>
      </c>
      <c r="C2854" t="s">
        <v>20</v>
      </c>
      <c r="D2854" t="s">
        <v>21</v>
      </c>
      <c r="E2854" t="s">
        <v>5</v>
      </c>
      <c r="G2854" t="s">
        <v>22</v>
      </c>
      <c r="H2854">
        <v>2887385</v>
      </c>
      <c r="I2854">
        <v>2889985</v>
      </c>
      <c r="J2854" t="s">
        <v>73</v>
      </c>
      <c r="K2854" t="s">
        <v>9857</v>
      </c>
      <c r="L2854" t="s">
        <v>9857</v>
      </c>
      <c r="N2854" t="s">
        <v>5891</v>
      </c>
      <c r="Q2854" t="s">
        <v>9855</v>
      </c>
      <c r="R2854">
        <v>2601</v>
      </c>
      <c r="S2854">
        <v>866</v>
      </c>
    </row>
    <row r="2855" spans="1:19">
      <c r="A2855" t="s">
        <v>26</v>
      </c>
      <c r="C2855" t="s">
        <v>20</v>
      </c>
      <c r="D2855" t="s">
        <v>21</v>
      </c>
      <c r="E2855" t="s">
        <v>5</v>
      </c>
      <c r="G2855" t="s">
        <v>22</v>
      </c>
      <c r="H2855">
        <v>2890153</v>
      </c>
      <c r="I2855">
        <v>2890758</v>
      </c>
      <c r="J2855" t="s">
        <v>73</v>
      </c>
      <c r="K2855" t="s">
        <v>9860</v>
      </c>
      <c r="L2855" t="s">
        <v>9860</v>
      </c>
      <c r="N2855" t="s">
        <v>6628</v>
      </c>
      <c r="Q2855" t="s">
        <v>9858</v>
      </c>
      <c r="R2855">
        <v>606</v>
      </c>
      <c r="S2855">
        <v>201</v>
      </c>
    </row>
    <row r="2856" spans="1:19">
      <c r="A2856" t="s">
        <v>26</v>
      </c>
      <c r="C2856" t="s">
        <v>20</v>
      </c>
      <c r="D2856" t="s">
        <v>21</v>
      </c>
      <c r="E2856" t="s">
        <v>5</v>
      </c>
      <c r="G2856" t="s">
        <v>22</v>
      </c>
      <c r="H2856">
        <v>2890773</v>
      </c>
      <c r="I2856">
        <v>2891576</v>
      </c>
      <c r="J2856" t="s">
        <v>73</v>
      </c>
      <c r="K2856" t="s">
        <v>9863</v>
      </c>
      <c r="L2856" t="s">
        <v>9863</v>
      </c>
      <c r="N2856" t="s">
        <v>9864</v>
      </c>
      <c r="Q2856" t="s">
        <v>9861</v>
      </c>
      <c r="R2856">
        <v>804</v>
      </c>
      <c r="S2856">
        <v>267</v>
      </c>
    </row>
    <row r="2857" spans="1:19">
      <c r="A2857" t="s">
        <v>26</v>
      </c>
      <c r="C2857" t="s">
        <v>20</v>
      </c>
      <c r="D2857" t="s">
        <v>21</v>
      </c>
      <c r="E2857" t="s">
        <v>5</v>
      </c>
      <c r="G2857" t="s">
        <v>22</v>
      </c>
      <c r="H2857">
        <v>2891598</v>
      </c>
      <c r="I2857">
        <v>2891921</v>
      </c>
      <c r="J2857" t="s">
        <v>73</v>
      </c>
      <c r="K2857" t="s">
        <v>9867</v>
      </c>
      <c r="L2857" t="s">
        <v>9867</v>
      </c>
      <c r="N2857" t="s">
        <v>1062</v>
      </c>
      <c r="Q2857" t="s">
        <v>9865</v>
      </c>
      <c r="R2857">
        <v>324</v>
      </c>
      <c r="S2857">
        <v>107</v>
      </c>
    </row>
    <row r="2858" spans="1:19">
      <c r="A2858" t="s">
        <v>26</v>
      </c>
      <c r="C2858" t="s">
        <v>20</v>
      </c>
      <c r="D2858" t="s">
        <v>21</v>
      </c>
      <c r="E2858" t="s">
        <v>5</v>
      </c>
      <c r="G2858" t="s">
        <v>22</v>
      </c>
      <c r="H2858">
        <v>2892119</v>
      </c>
      <c r="I2858">
        <v>2892565</v>
      </c>
      <c r="J2858" t="s">
        <v>23</v>
      </c>
      <c r="K2858" t="s">
        <v>9870</v>
      </c>
      <c r="L2858" t="s">
        <v>9870</v>
      </c>
      <c r="N2858" t="s">
        <v>36</v>
      </c>
      <c r="Q2858" t="s">
        <v>9868</v>
      </c>
      <c r="R2858">
        <v>447</v>
      </c>
      <c r="S2858">
        <v>148</v>
      </c>
    </row>
    <row r="2859" spans="1:19">
      <c r="A2859" t="s">
        <v>26</v>
      </c>
      <c r="C2859" t="s">
        <v>20</v>
      </c>
      <c r="D2859" t="s">
        <v>21</v>
      </c>
      <c r="E2859" t="s">
        <v>5</v>
      </c>
      <c r="G2859" t="s">
        <v>22</v>
      </c>
      <c r="H2859">
        <v>2892974</v>
      </c>
      <c r="I2859">
        <v>2894047</v>
      </c>
      <c r="J2859" t="s">
        <v>73</v>
      </c>
      <c r="K2859" t="s">
        <v>9873</v>
      </c>
      <c r="L2859" t="s">
        <v>9873</v>
      </c>
      <c r="N2859" t="s">
        <v>9482</v>
      </c>
      <c r="Q2859" t="s">
        <v>9871</v>
      </c>
      <c r="R2859">
        <v>1074</v>
      </c>
      <c r="S2859">
        <v>357</v>
      </c>
    </row>
    <row r="2860" spans="1:19">
      <c r="A2860" t="s">
        <v>26</v>
      </c>
      <c r="C2860" t="s">
        <v>20</v>
      </c>
      <c r="D2860" t="s">
        <v>21</v>
      </c>
      <c r="E2860" t="s">
        <v>5</v>
      </c>
      <c r="G2860" t="s">
        <v>22</v>
      </c>
      <c r="H2860">
        <v>2894206</v>
      </c>
      <c r="I2860">
        <v>2894523</v>
      </c>
      <c r="J2860" t="s">
        <v>23</v>
      </c>
      <c r="K2860" t="s">
        <v>9876</v>
      </c>
      <c r="L2860" t="s">
        <v>9876</v>
      </c>
      <c r="N2860" t="s">
        <v>36</v>
      </c>
      <c r="Q2860" t="s">
        <v>9874</v>
      </c>
      <c r="R2860">
        <v>318</v>
      </c>
      <c r="S2860">
        <v>105</v>
      </c>
    </row>
    <row r="2861" spans="1:19">
      <c r="A2861" t="s">
        <v>26</v>
      </c>
      <c r="C2861" t="s">
        <v>20</v>
      </c>
      <c r="D2861" t="s">
        <v>21</v>
      </c>
      <c r="E2861" t="s">
        <v>5</v>
      </c>
      <c r="G2861" t="s">
        <v>22</v>
      </c>
      <c r="H2861">
        <v>2894579</v>
      </c>
      <c r="I2861">
        <v>2896276</v>
      </c>
      <c r="J2861" t="s">
        <v>73</v>
      </c>
      <c r="K2861" t="s">
        <v>9879</v>
      </c>
      <c r="L2861" t="s">
        <v>9879</v>
      </c>
      <c r="N2861" t="s">
        <v>9880</v>
      </c>
      <c r="Q2861" t="s">
        <v>9877</v>
      </c>
      <c r="R2861">
        <v>1698</v>
      </c>
      <c r="S2861">
        <v>565</v>
      </c>
    </row>
    <row r="2862" spans="1:19">
      <c r="A2862" t="s">
        <v>26</v>
      </c>
      <c r="C2862" t="s">
        <v>20</v>
      </c>
      <c r="D2862" t="s">
        <v>21</v>
      </c>
      <c r="E2862" t="s">
        <v>5</v>
      </c>
      <c r="G2862" t="s">
        <v>22</v>
      </c>
      <c r="H2862">
        <v>2896355</v>
      </c>
      <c r="I2862">
        <v>2897200</v>
      </c>
      <c r="J2862" t="s">
        <v>73</v>
      </c>
      <c r="K2862" t="s">
        <v>9883</v>
      </c>
      <c r="L2862" t="s">
        <v>9883</v>
      </c>
      <c r="N2862" t="s">
        <v>2733</v>
      </c>
      <c r="Q2862" t="s">
        <v>9881</v>
      </c>
      <c r="R2862">
        <v>846</v>
      </c>
      <c r="S2862">
        <v>281</v>
      </c>
    </row>
    <row r="2863" spans="1:19">
      <c r="A2863" t="s">
        <v>26</v>
      </c>
      <c r="C2863" t="s">
        <v>20</v>
      </c>
      <c r="D2863" t="s">
        <v>21</v>
      </c>
      <c r="E2863" t="s">
        <v>5</v>
      </c>
      <c r="G2863" t="s">
        <v>22</v>
      </c>
      <c r="H2863">
        <v>2897259</v>
      </c>
      <c r="I2863">
        <v>2897912</v>
      </c>
      <c r="J2863" t="s">
        <v>73</v>
      </c>
      <c r="K2863" t="s">
        <v>9886</v>
      </c>
      <c r="L2863" t="s">
        <v>9886</v>
      </c>
      <c r="N2863" t="s">
        <v>9887</v>
      </c>
      <c r="Q2863" t="s">
        <v>9884</v>
      </c>
      <c r="R2863">
        <v>654</v>
      </c>
      <c r="S2863">
        <v>217</v>
      </c>
    </row>
    <row r="2864" spans="1:19">
      <c r="A2864" t="s">
        <v>26</v>
      </c>
      <c r="C2864" t="s">
        <v>20</v>
      </c>
      <c r="D2864" t="s">
        <v>21</v>
      </c>
      <c r="E2864" t="s">
        <v>5</v>
      </c>
      <c r="G2864" t="s">
        <v>22</v>
      </c>
      <c r="H2864">
        <v>2898098</v>
      </c>
      <c r="I2864">
        <v>2898376</v>
      </c>
      <c r="J2864" t="s">
        <v>23</v>
      </c>
      <c r="K2864" t="s">
        <v>9890</v>
      </c>
      <c r="L2864" t="s">
        <v>9890</v>
      </c>
      <c r="N2864" t="s">
        <v>36</v>
      </c>
      <c r="Q2864" t="s">
        <v>9888</v>
      </c>
      <c r="R2864">
        <v>279</v>
      </c>
      <c r="S2864">
        <v>92</v>
      </c>
    </row>
    <row r="2865" spans="1:19">
      <c r="A2865" t="s">
        <v>26</v>
      </c>
      <c r="C2865" t="s">
        <v>20</v>
      </c>
      <c r="D2865" t="s">
        <v>21</v>
      </c>
      <c r="E2865" t="s">
        <v>5</v>
      </c>
      <c r="G2865" t="s">
        <v>22</v>
      </c>
      <c r="H2865">
        <v>2898377</v>
      </c>
      <c r="I2865">
        <v>2899174</v>
      </c>
      <c r="J2865" t="s">
        <v>73</v>
      </c>
      <c r="K2865" t="s">
        <v>9893</v>
      </c>
      <c r="L2865" t="s">
        <v>9893</v>
      </c>
      <c r="N2865" t="s">
        <v>9894</v>
      </c>
      <c r="Q2865" t="s">
        <v>9891</v>
      </c>
      <c r="R2865">
        <v>798</v>
      </c>
      <c r="S2865">
        <v>265</v>
      </c>
    </row>
    <row r="2866" spans="1:19">
      <c r="A2866" t="s">
        <v>26</v>
      </c>
      <c r="C2866" t="s">
        <v>20</v>
      </c>
      <c r="D2866" t="s">
        <v>21</v>
      </c>
      <c r="E2866" t="s">
        <v>5</v>
      </c>
      <c r="G2866" t="s">
        <v>22</v>
      </c>
      <c r="H2866">
        <v>2899446</v>
      </c>
      <c r="I2866">
        <v>2900375</v>
      </c>
      <c r="J2866" t="s">
        <v>73</v>
      </c>
      <c r="K2866" t="s">
        <v>9897</v>
      </c>
      <c r="L2866" t="s">
        <v>9897</v>
      </c>
      <c r="N2866" t="s">
        <v>8185</v>
      </c>
      <c r="Q2866" t="s">
        <v>9895</v>
      </c>
      <c r="R2866">
        <v>930</v>
      </c>
      <c r="S2866">
        <v>309</v>
      </c>
    </row>
    <row r="2867" spans="1:19">
      <c r="A2867" t="s">
        <v>26</v>
      </c>
      <c r="C2867" t="s">
        <v>20</v>
      </c>
      <c r="D2867" t="s">
        <v>21</v>
      </c>
      <c r="E2867" t="s">
        <v>5</v>
      </c>
      <c r="G2867" t="s">
        <v>22</v>
      </c>
      <c r="H2867">
        <v>2900428</v>
      </c>
      <c r="I2867">
        <v>2901354</v>
      </c>
      <c r="J2867" t="s">
        <v>73</v>
      </c>
      <c r="K2867" t="s">
        <v>9900</v>
      </c>
      <c r="L2867" t="s">
        <v>9900</v>
      </c>
      <c r="N2867" t="s">
        <v>36</v>
      </c>
      <c r="Q2867" t="s">
        <v>9898</v>
      </c>
      <c r="R2867">
        <v>927</v>
      </c>
      <c r="S2867">
        <v>308</v>
      </c>
    </row>
    <row r="2868" spans="1:19">
      <c r="A2868" t="s">
        <v>26</v>
      </c>
      <c r="C2868" t="s">
        <v>20</v>
      </c>
      <c r="D2868" t="s">
        <v>21</v>
      </c>
      <c r="E2868" t="s">
        <v>5</v>
      </c>
      <c r="G2868" t="s">
        <v>22</v>
      </c>
      <c r="H2868">
        <v>2901381</v>
      </c>
      <c r="I2868">
        <v>2901932</v>
      </c>
      <c r="J2868" t="s">
        <v>73</v>
      </c>
      <c r="K2868" t="s">
        <v>9903</v>
      </c>
      <c r="L2868" t="s">
        <v>9903</v>
      </c>
      <c r="N2868" t="s">
        <v>9904</v>
      </c>
      <c r="Q2868" t="s">
        <v>9901</v>
      </c>
      <c r="R2868">
        <v>552</v>
      </c>
      <c r="S2868">
        <v>183</v>
      </c>
    </row>
    <row r="2869" spans="1:19">
      <c r="A2869" t="s">
        <v>26</v>
      </c>
      <c r="C2869" t="s">
        <v>20</v>
      </c>
      <c r="D2869" t="s">
        <v>21</v>
      </c>
      <c r="E2869" t="s">
        <v>5</v>
      </c>
      <c r="G2869" t="s">
        <v>22</v>
      </c>
      <c r="H2869">
        <v>2902061</v>
      </c>
      <c r="I2869">
        <v>2902993</v>
      </c>
      <c r="J2869" t="s">
        <v>23</v>
      </c>
      <c r="K2869" t="s">
        <v>9907</v>
      </c>
      <c r="L2869" t="s">
        <v>9907</v>
      </c>
      <c r="N2869" t="s">
        <v>358</v>
      </c>
      <c r="Q2869" t="s">
        <v>9905</v>
      </c>
      <c r="R2869">
        <v>933</v>
      </c>
      <c r="S2869">
        <v>310</v>
      </c>
    </row>
    <row r="2870" spans="1:19">
      <c r="A2870" t="s">
        <v>26</v>
      </c>
      <c r="C2870" t="s">
        <v>20</v>
      </c>
      <c r="D2870" t="s">
        <v>21</v>
      </c>
      <c r="E2870" t="s">
        <v>5</v>
      </c>
      <c r="G2870" t="s">
        <v>22</v>
      </c>
      <c r="H2870">
        <v>2903031</v>
      </c>
      <c r="I2870">
        <v>2904422</v>
      </c>
      <c r="J2870" t="s">
        <v>73</v>
      </c>
      <c r="K2870" t="s">
        <v>9910</v>
      </c>
      <c r="L2870" t="s">
        <v>9910</v>
      </c>
      <c r="N2870" t="s">
        <v>9911</v>
      </c>
      <c r="Q2870" t="s">
        <v>9908</v>
      </c>
      <c r="R2870">
        <v>1392</v>
      </c>
      <c r="S2870">
        <v>463</v>
      </c>
    </row>
    <row r="2871" spans="1:19">
      <c r="A2871" t="s">
        <v>26</v>
      </c>
      <c r="C2871" t="s">
        <v>20</v>
      </c>
      <c r="D2871" t="s">
        <v>21</v>
      </c>
      <c r="E2871" t="s">
        <v>5</v>
      </c>
      <c r="G2871" t="s">
        <v>22</v>
      </c>
      <c r="H2871">
        <v>2904518</v>
      </c>
      <c r="I2871">
        <v>2905822</v>
      </c>
      <c r="J2871" t="s">
        <v>23</v>
      </c>
      <c r="K2871" t="s">
        <v>9914</v>
      </c>
      <c r="L2871" t="s">
        <v>9914</v>
      </c>
      <c r="N2871" t="s">
        <v>2350</v>
      </c>
      <c r="Q2871" t="s">
        <v>9912</v>
      </c>
      <c r="R2871">
        <v>1305</v>
      </c>
      <c r="S2871">
        <v>434</v>
      </c>
    </row>
    <row r="2872" spans="1:19">
      <c r="A2872" t="s">
        <v>26</v>
      </c>
      <c r="C2872" t="s">
        <v>20</v>
      </c>
      <c r="D2872" t="s">
        <v>21</v>
      </c>
      <c r="E2872" t="s">
        <v>5</v>
      </c>
      <c r="G2872" t="s">
        <v>22</v>
      </c>
      <c r="H2872">
        <v>2905855</v>
      </c>
      <c r="I2872">
        <v>2907015</v>
      </c>
      <c r="J2872" t="s">
        <v>73</v>
      </c>
      <c r="K2872" t="s">
        <v>9917</v>
      </c>
      <c r="L2872" t="s">
        <v>9917</v>
      </c>
      <c r="N2872" t="s">
        <v>924</v>
      </c>
      <c r="Q2872" t="s">
        <v>9915</v>
      </c>
      <c r="R2872">
        <v>1161</v>
      </c>
      <c r="S2872">
        <v>386</v>
      </c>
    </row>
    <row r="2873" spans="1:19">
      <c r="A2873" t="s">
        <v>26</v>
      </c>
      <c r="C2873" t="s">
        <v>20</v>
      </c>
      <c r="D2873" t="s">
        <v>21</v>
      </c>
      <c r="E2873" t="s">
        <v>5</v>
      </c>
      <c r="G2873" t="s">
        <v>22</v>
      </c>
      <c r="H2873">
        <v>2907012</v>
      </c>
      <c r="I2873">
        <v>2907716</v>
      </c>
      <c r="J2873" t="s">
        <v>73</v>
      </c>
      <c r="K2873" t="s">
        <v>9920</v>
      </c>
      <c r="L2873" t="s">
        <v>9920</v>
      </c>
      <c r="N2873" t="s">
        <v>876</v>
      </c>
      <c r="Q2873" t="s">
        <v>9918</v>
      </c>
      <c r="R2873">
        <v>705</v>
      </c>
      <c r="S2873">
        <v>234</v>
      </c>
    </row>
    <row r="2874" spans="1:19">
      <c r="A2874" t="s">
        <v>26</v>
      </c>
      <c r="C2874" t="s">
        <v>20</v>
      </c>
      <c r="D2874" t="s">
        <v>21</v>
      </c>
      <c r="E2874" t="s">
        <v>5</v>
      </c>
      <c r="G2874" t="s">
        <v>22</v>
      </c>
      <c r="H2874">
        <v>2907722</v>
      </c>
      <c r="I2874">
        <v>2907913</v>
      </c>
      <c r="J2874" t="s">
        <v>73</v>
      </c>
      <c r="K2874" t="s">
        <v>9922</v>
      </c>
      <c r="L2874" t="s">
        <v>9922</v>
      </c>
      <c r="N2874" t="s">
        <v>36</v>
      </c>
      <c r="Q2874" t="s">
        <v>9921</v>
      </c>
      <c r="R2874">
        <v>192</v>
      </c>
      <c r="S2874">
        <v>63</v>
      </c>
    </row>
    <row r="2875" spans="1:19">
      <c r="A2875" t="s">
        <v>26</v>
      </c>
      <c r="C2875" t="s">
        <v>20</v>
      </c>
      <c r="D2875" t="s">
        <v>21</v>
      </c>
      <c r="E2875" t="s">
        <v>5</v>
      </c>
      <c r="G2875" t="s">
        <v>22</v>
      </c>
      <c r="H2875">
        <v>2907999</v>
      </c>
      <c r="I2875">
        <v>2908220</v>
      </c>
      <c r="J2875" t="s">
        <v>23</v>
      </c>
      <c r="K2875" t="s">
        <v>9925</v>
      </c>
      <c r="L2875" t="s">
        <v>9925</v>
      </c>
      <c r="N2875" t="s">
        <v>4244</v>
      </c>
      <c r="Q2875" t="s">
        <v>9923</v>
      </c>
      <c r="R2875">
        <v>222</v>
      </c>
      <c r="S2875">
        <v>73</v>
      </c>
    </row>
    <row r="2876" spans="1:19">
      <c r="A2876" t="s">
        <v>26</v>
      </c>
      <c r="C2876" t="s">
        <v>20</v>
      </c>
      <c r="D2876" t="s">
        <v>21</v>
      </c>
      <c r="E2876" t="s">
        <v>5</v>
      </c>
      <c r="G2876" t="s">
        <v>22</v>
      </c>
      <c r="H2876">
        <v>2908348</v>
      </c>
      <c r="I2876">
        <v>2909067</v>
      </c>
      <c r="J2876" t="s">
        <v>73</v>
      </c>
      <c r="K2876" t="s">
        <v>9928</v>
      </c>
      <c r="L2876" t="s">
        <v>9928</v>
      </c>
      <c r="N2876" t="s">
        <v>9929</v>
      </c>
      <c r="Q2876" t="s">
        <v>9926</v>
      </c>
      <c r="R2876">
        <v>720</v>
      </c>
      <c r="S2876">
        <v>239</v>
      </c>
    </row>
    <row r="2877" spans="1:19">
      <c r="A2877" t="s">
        <v>26</v>
      </c>
      <c r="C2877" t="s">
        <v>20</v>
      </c>
      <c r="D2877" t="s">
        <v>21</v>
      </c>
      <c r="E2877" t="s">
        <v>5</v>
      </c>
      <c r="G2877" t="s">
        <v>22</v>
      </c>
      <c r="H2877">
        <v>2909124</v>
      </c>
      <c r="I2877">
        <v>2910761</v>
      </c>
      <c r="J2877" t="s">
        <v>73</v>
      </c>
      <c r="K2877" t="s">
        <v>9932</v>
      </c>
      <c r="L2877" t="s">
        <v>9932</v>
      </c>
      <c r="N2877" t="s">
        <v>8002</v>
      </c>
      <c r="Q2877" t="s">
        <v>9930</v>
      </c>
      <c r="R2877">
        <v>1638</v>
      </c>
      <c r="S2877">
        <v>545</v>
      </c>
    </row>
    <row r="2878" spans="1:19">
      <c r="A2878" t="s">
        <v>26</v>
      </c>
      <c r="C2878" t="s">
        <v>20</v>
      </c>
      <c r="D2878" t="s">
        <v>21</v>
      </c>
      <c r="E2878" t="s">
        <v>5</v>
      </c>
      <c r="G2878" t="s">
        <v>22</v>
      </c>
      <c r="H2878">
        <v>2910967</v>
      </c>
      <c r="I2878">
        <v>2912232</v>
      </c>
      <c r="J2878" t="s">
        <v>23</v>
      </c>
      <c r="K2878" t="s">
        <v>9935</v>
      </c>
      <c r="L2878" t="s">
        <v>9935</v>
      </c>
      <c r="N2878" t="s">
        <v>36</v>
      </c>
      <c r="Q2878" t="s">
        <v>9933</v>
      </c>
      <c r="R2878">
        <v>1266</v>
      </c>
      <c r="S2878">
        <v>421</v>
      </c>
    </row>
    <row r="2879" spans="1:19">
      <c r="A2879" t="s">
        <v>26</v>
      </c>
      <c r="C2879" t="s">
        <v>20</v>
      </c>
      <c r="D2879" t="s">
        <v>21</v>
      </c>
      <c r="E2879" t="s">
        <v>5</v>
      </c>
      <c r="G2879" t="s">
        <v>22</v>
      </c>
      <c r="H2879">
        <v>2912409</v>
      </c>
      <c r="I2879">
        <v>2913944</v>
      </c>
      <c r="J2879" t="s">
        <v>23</v>
      </c>
      <c r="K2879" t="s">
        <v>9938</v>
      </c>
      <c r="L2879" t="s">
        <v>9938</v>
      </c>
      <c r="N2879" t="s">
        <v>9939</v>
      </c>
      <c r="Q2879" t="s">
        <v>9936</v>
      </c>
      <c r="R2879">
        <v>1536</v>
      </c>
      <c r="S2879">
        <v>511</v>
      </c>
    </row>
    <row r="2880" spans="1:19">
      <c r="A2880" t="s">
        <v>26</v>
      </c>
      <c r="C2880" t="s">
        <v>20</v>
      </c>
      <c r="D2880" t="s">
        <v>21</v>
      </c>
      <c r="E2880" t="s">
        <v>5</v>
      </c>
      <c r="G2880" t="s">
        <v>22</v>
      </c>
      <c r="H2880">
        <v>2913980</v>
      </c>
      <c r="I2880">
        <v>2914162</v>
      </c>
      <c r="J2880" t="s">
        <v>73</v>
      </c>
      <c r="K2880" t="s">
        <v>9942</v>
      </c>
      <c r="L2880" t="s">
        <v>9942</v>
      </c>
      <c r="N2880" t="s">
        <v>9943</v>
      </c>
      <c r="Q2880" t="s">
        <v>9940</v>
      </c>
      <c r="R2880">
        <v>183</v>
      </c>
      <c r="S2880">
        <v>60</v>
      </c>
    </row>
    <row r="2881" spans="1:19">
      <c r="A2881" t="s">
        <v>26</v>
      </c>
      <c r="C2881" t="s">
        <v>20</v>
      </c>
      <c r="D2881" t="s">
        <v>21</v>
      </c>
      <c r="E2881" t="s">
        <v>5</v>
      </c>
      <c r="G2881" t="s">
        <v>22</v>
      </c>
      <c r="H2881">
        <v>2914363</v>
      </c>
      <c r="I2881">
        <v>2915388</v>
      </c>
      <c r="J2881" t="s">
        <v>23</v>
      </c>
      <c r="K2881" t="s">
        <v>9946</v>
      </c>
      <c r="L2881" t="s">
        <v>9946</v>
      </c>
      <c r="N2881" t="s">
        <v>2811</v>
      </c>
      <c r="Q2881" t="s">
        <v>9944</v>
      </c>
      <c r="R2881">
        <v>1026</v>
      </c>
      <c r="S2881">
        <v>341</v>
      </c>
    </row>
    <row r="2882" spans="1:19">
      <c r="A2882" t="s">
        <v>26</v>
      </c>
      <c r="C2882" t="s">
        <v>20</v>
      </c>
      <c r="D2882" t="s">
        <v>21</v>
      </c>
      <c r="E2882" t="s">
        <v>5</v>
      </c>
      <c r="G2882" t="s">
        <v>22</v>
      </c>
      <c r="H2882">
        <v>2915430</v>
      </c>
      <c r="I2882">
        <v>2916707</v>
      </c>
      <c r="J2882" t="s">
        <v>23</v>
      </c>
      <c r="K2882" t="s">
        <v>9949</v>
      </c>
      <c r="L2882" t="s">
        <v>9949</v>
      </c>
      <c r="N2882" t="s">
        <v>9950</v>
      </c>
      <c r="Q2882" t="s">
        <v>9947</v>
      </c>
      <c r="R2882">
        <v>1278</v>
      </c>
      <c r="S2882">
        <v>425</v>
      </c>
    </row>
    <row r="2883" spans="1:19">
      <c r="A2883" t="s">
        <v>26</v>
      </c>
      <c r="C2883" t="s">
        <v>20</v>
      </c>
      <c r="D2883" t="s">
        <v>21</v>
      </c>
      <c r="E2883" t="s">
        <v>5</v>
      </c>
      <c r="G2883" t="s">
        <v>22</v>
      </c>
      <c r="H2883">
        <v>2916704</v>
      </c>
      <c r="I2883">
        <v>2917618</v>
      </c>
      <c r="J2883" t="s">
        <v>23</v>
      </c>
      <c r="K2883" t="s">
        <v>9953</v>
      </c>
      <c r="L2883" t="s">
        <v>9953</v>
      </c>
      <c r="N2883" t="s">
        <v>9954</v>
      </c>
      <c r="Q2883" t="s">
        <v>9951</v>
      </c>
      <c r="R2883">
        <v>915</v>
      </c>
      <c r="S2883">
        <v>304</v>
      </c>
    </row>
    <row r="2884" spans="1:19">
      <c r="A2884" t="s">
        <v>26</v>
      </c>
      <c r="C2884" t="s">
        <v>20</v>
      </c>
      <c r="D2884" t="s">
        <v>21</v>
      </c>
      <c r="E2884" t="s">
        <v>5</v>
      </c>
      <c r="G2884" t="s">
        <v>22</v>
      </c>
      <c r="H2884">
        <v>2917615</v>
      </c>
      <c r="I2884">
        <v>2918436</v>
      </c>
      <c r="J2884" t="s">
        <v>23</v>
      </c>
      <c r="K2884" t="s">
        <v>9957</v>
      </c>
      <c r="L2884" t="s">
        <v>9957</v>
      </c>
      <c r="N2884" t="s">
        <v>9958</v>
      </c>
      <c r="Q2884" t="s">
        <v>9955</v>
      </c>
      <c r="R2884">
        <v>822</v>
      </c>
      <c r="S2884">
        <v>273</v>
      </c>
    </row>
    <row r="2885" spans="1:19">
      <c r="A2885" t="s">
        <v>26</v>
      </c>
      <c r="C2885" t="s">
        <v>20</v>
      </c>
      <c r="D2885" t="s">
        <v>21</v>
      </c>
      <c r="E2885" t="s">
        <v>5</v>
      </c>
      <c r="G2885" t="s">
        <v>22</v>
      </c>
      <c r="H2885">
        <v>2918459</v>
      </c>
      <c r="I2885">
        <v>2919757</v>
      </c>
      <c r="J2885" t="s">
        <v>23</v>
      </c>
      <c r="K2885" t="s">
        <v>9961</v>
      </c>
      <c r="L2885" t="s">
        <v>9961</v>
      </c>
      <c r="N2885" t="s">
        <v>9962</v>
      </c>
      <c r="Q2885" t="s">
        <v>9959</v>
      </c>
      <c r="R2885">
        <v>1299</v>
      </c>
      <c r="S2885">
        <v>432</v>
      </c>
    </row>
    <row r="2886" spans="1:19">
      <c r="A2886" t="s">
        <v>26</v>
      </c>
      <c r="C2886" t="s">
        <v>20</v>
      </c>
      <c r="D2886" t="s">
        <v>21</v>
      </c>
      <c r="E2886" t="s">
        <v>5</v>
      </c>
      <c r="G2886" t="s">
        <v>22</v>
      </c>
      <c r="H2886">
        <v>2919794</v>
      </c>
      <c r="I2886">
        <v>2920279</v>
      </c>
      <c r="J2886" t="s">
        <v>73</v>
      </c>
      <c r="K2886" t="s">
        <v>9965</v>
      </c>
      <c r="L2886" t="s">
        <v>9965</v>
      </c>
      <c r="N2886" t="s">
        <v>9966</v>
      </c>
      <c r="Q2886" t="s">
        <v>9963</v>
      </c>
      <c r="R2886">
        <v>486</v>
      </c>
      <c r="S2886">
        <v>161</v>
      </c>
    </row>
    <row r="2887" spans="1:19">
      <c r="A2887" t="s">
        <v>26</v>
      </c>
      <c r="C2887" t="s">
        <v>20</v>
      </c>
      <c r="D2887" t="s">
        <v>21</v>
      </c>
      <c r="E2887" t="s">
        <v>5</v>
      </c>
      <c r="G2887" t="s">
        <v>22</v>
      </c>
      <c r="H2887">
        <v>2920355</v>
      </c>
      <c r="I2887">
        <v>2920666</v>
      </c>
      <c r="J2887" t="s">
        <v>73</v>
      </c>
      <c r="K2887" t="s">
        <v>9969</v>
      </c>
      <c r="L2887" t="s">
        <v>9969</v>
      </c>
      <c r="N2887" t="s">
        <v>8389</v>
      </c>
      <c r="Q2887" t="s">
        <v>9967</v>
      </c>
      <c r="R2887">
        <v>312</v>
      </c>
      <c r="S2887">
        <v>103</v>
      </c>
    </row>
    <row r="2888" spans="1:19">
      <c r="A2888" t="s">
        <v>26</v>
      </c>
      <c r="C2888" t="s">
        <v>20</v>
      </c>
      <c r="D2888" t="s">
        <v>21</v>
      </c>
      <c r="E2888" t="s">
        <v>5</v>
      </c>
      <c r="G2888" t="s">
        <v>22</v>
      </c>
      <c r="H2888">
        <v>2920783</v>
      </c>
      <c r="I2888">
        <v>2923197</v>
      </c>
      <c r="J2888" t="s">
        <v>73</v>
      </c>
      <c r="K2888" t="s">
        <v>9972</v>
      </c>
      <c r="L2888" t="s">
        <v>9972</v>
      </c>
      <c r="N2888" t="s">
        <v>9973</v>
      </c>
      <c r="Q2888" t="s">
        <v>9970</v>
      </c>
      <c r="R2888">
        <v>2415</v>
      </c>
      <c r="S2888">
        <v>804</v>
      </c>
    </row>
    <row r="2889" spans="1:19">
      <c r="A2889" t="s">
        <v>26</v>
      </c>
      <c r="C2889" t="s">
        <v>20</v>
      </c>
      <c r="D2889" t="s">
        <v>21</v>
      </c>
      <c r="E2889" t="s">
        <v>5</v>
      </c>
      <c r="G2889" t="s">
        <v>22</v>
      </c>
      <c r="H2889">
        <v>2923622</v>
      </c>
      <c r="I2889">
        <v>2923957</v>
      </c>
      <c r="J2889" t="s">
        <v>73</v>
      </c>
      <c r="K2889" t="s">
        <v>9976</v>
      </c>
      <c r="L2889" t="s">
        <v>9976</v>
      </c>
      <c r="N2889" t="s">
        <v>9977</v>
      </c>
      <c r="Q2889" t="s">
        <v>9974</v>
      </c>
      <c r="R2889">
        <v>336</v>
      </c>
      <c r="S2889">
        <v>111</v>
      </c>
    </row>
    <row r="2890" spans="1:19">
      <c r="A2890" t="s">
        <v>26</v>
      </c>
      <c r="C2890" t="s">
        <v>20</v>
      </c>
      <c r="D2890" t="s">
        <v>21</v>
      </c>
      <c r="E2890" t="s">
        <v>5</v>
      </c>
      <c r="G2890" t="s">
        <v>22</v>
      </c>
      <c r="H2890">
        <v>2924347</v>
      </c>
      <c r="I2890">
        <v>2925132</v>
      </c>
      <c r="J2890" t="s">
        <v>23</v>
      </c>
      <c r="K2890" t="s">
        <v>9980</v>
      </c>
      <c r="L2890" t="s">
        <v>9980</v>
      </c>
      <c r="N2890" t="s">
        <v>9981</v>
      </c>
      <c r="Q2890" t="s">
        <v>9978</v>
      </c>
      <c r="R2890">
        <v>786</v>
      </c>
      <c r="S2890">
        <v>261</v>
      </c>
    </row>
    <row r="2891" spans="1:19">
      <c r="A2891" t="s">
        <v>26</v>
      </c>
      <c r="C2891" t="s">
        <v>20</v>
      </c>
      <c r="D2891" t="s">
        <v>21</v>
      </c>
      <c r="E2891" t="s">
        <v>5</v>
      </c>
      <c r="G2891" t="s">
        <v>22</v>
      </c>
      <c r="H2891">
        <v>2925173</v>
      </c>
      <c r="I2891">
        <v>2926357</v>
      </c>
      <c r="J2891" t="s">
        <v>73</v>
      </c>
      <c r="K2891" t="s">
        <v>9984</v>
      </c>
      <c r="L2891" t="s">
        <v>9984</v>
      </c>
      <c r="N2891" t="s">
        <v>772</v>
      </c>
      <c r="Q2891" t="s">
        <v>9982</v>
      </c>
      <c r="R2891">
        <v>1185</v>
      </c>
      <c r="S2891">
        <v>394</v>
      </c>
    </row>
    <row r="2892" spans="1:19">
      <c r="A2892" t="s">
        <v>26</v>
      </c>
      <c r="C2892" t="s">
        <v>20</v>
      </c>
      <c r="D2892" t="s">
        <v>21</v>
      </c>
      <c r="E2892" t="s">
        <v>5</v>
      </c>
      <c r="G2892" t="s">
        <v>22</v>
      </c>
      <c r="H2892">
        <v>2926553</v>
      </c>
      <c r="I2892">
        <v>2927263</v>
      </c>
      <c r="J2892" t="s">
        <v>73</v>
      </c>
      <c r="K2892" t="s">
        <v>9987</v>
      </c>
      <c r="L2892" t="s">
        <v>9987</v>
      </c>
      <c r="N2892" t="s">
        <v>288</v>
      </c>
      <c r="Q2892" t="s">
        <v>9985</v>
      </c>
      <c r="R2892">
        <v>711</v>
      </c>
      <c r="S2892">
        <v>236</v>
      </c>
    </row>
    <row r="2893" spans="1:19">
      <c r="A2893" t="s">
        <v>26</v>
      </c>
      <c r="C2893" t="s">
        <v>20</v>
      </c>
      <c r="D2893" t="s">
        <v>21</v>
      </c>
      <c r="E2893" t="s">
        <v>5</v>
      </c>
      <c r="G2893" t="s">
        <v>22</v>
      </c>
      <c r="H2893">
        <v>2927370</v>
      </c>
      <c r="I2893">
        <v>2929310</v>
      </c>
      <c r="J2893" t="s">
        <v>73</v>
      </c>
      <c r="K2893" t="s">
        <v>9990</v>
      </c>
      <c r="L2893" t="s">
        <v>9990</v>
      </c>
      <c r="N2893" t="s">
        <v>9991</v>
      </c>
      <c r="Q2893" t="s">
        <v>9988</v>
      </c>
      <c r="R2893">
        <v>1941</v>
      </c>
      <c r="S2893">
        <v>646</v>
      </c>
    </row>
    <row r="2894" spans="1:19">
      <c r="A2894" t="s">
        <v>26</v>
      </c>
      <c r="C2894" t="s">
        <v>20</v>
      </c>
      <c r="D2894" t="s">
        <v>21</v>
      </c>
      <c r="E2894" t="s">
        <v>5</v>
      </c>
      <c r="G2894" t="s">
        <v>22</v>
      </c>
      <c r="H2894">
        <v>2929307</v>
      </c>
      <c r="I2894">
        <v>2930062</v>
      </c>
      <c r="J2894" t="s">
        <v>73</v>
      </c>
      <c r="K2894" t="s">
        <v>9994</v>
      </c>
      <c r="L2894" t="s">
        <v>9994</v>
      </c>
      <c r="N2894" t="s">
        <v>3262</v>
      </c>
      <c r="Q2894" t="s">
        <v>9992</v>
      </c>
      <c r="R2894">
        <v>756</v>
      </c>
      <c r="S2894">
        <v>251</v>
      </c>
    </row>
    <row r="2895" spans="1:19">
      <c r="A2895" t="s">
        <v>26</v>
      </c>
      <c r="C2895" t="s">
        <v>20</v>
      </c>
      <c r="D2895" t="s">
        <v>21</v>
      </c>
      <c r="E2895" t="s">
        <v>5</v>
      </c>
      <c r="G2895" t="s">
        <v>22</v>
      </c>
      <c r="H2895">
        <v>2930165</v>
      </c>
      <c r="I2895">
        <v>2931169</v>
      </c>
      <c r="J2895" t="s">
        <v>73</v>
      </c>
      <c r="K2895" t="s">
        <v>9997</v>
      </c>
      <c r="L2895" t="s">
        <v>9997</v>
      </c>
      <c r="N2895" t="s">
        <v>912</v>
      </c>
      <c r="Q2895" t="s">
        <v>9995</v>
      </c>
      <c r="R2895">
        <v>1005</v>
      </c>
      <c r="S2895">
        <v>334</v>
      </c>
    </row>
    <row r="2896" spans="1:19">
      <c r="A2896" t="s">
        <v>26</v>
      </c>
      <c r="C2896" t="s">
        <v>20</v>
      </c>
      <c r="D2896" t="s">
        <v>21</v>
      </c>
      <c r="E2896" t="s">
        <v>5</v>
      </c>
      <c r="G2896" t="s">
        <v>22</v>
      </c>
      <c r="H2896">
        <v>2931162</v>
      </c>
      <c r="I2896">
        <v>2931857</v>
      </c>
      <c r="J2896" t="s">
        <v>73</v>
      </c>
      <c r="K2896" t="s">
        <v>10000</v>
      </c>
      <c r="L2896" t="s">
        <v>10000</v>
      </c>
      <c r="N2896" t="s">
        <v>916</v>
      </c>
      <c r="Q2896" t="s">
        <v>9998</v>
      </c>
      <c r="R2896">
        <v>696</v>
      </c>
      <c r="S2896">
        <v>231</v>
      </c>
    </row>
    <row r="2897" spans="1:19">
      <c r="A2897" t="s">
        <v>26</v>
      </c>
      <c r="C2897" t="s">
        <v>20</v>
      </c>
      <c r="D2897" t="s">
        <v>21</v>
      </c>
      <c r="E2897" t="s">
        <v>5</v>
      </c>
      <c r="G2897" t="s">
        <v>22</v>
      </c>
      <c r="H2897">
        <v>2931921</v>
      </c>
      <c r="I2897">
        <v>2933231</v>
      </c>
      <c r="J2897" t="s">
        <v>73</v>
      </c>
      <c r="K2897" t="s">
        <v>10003</v>
      </c>
      <c r="L2897" t="s">
        <v>10003</v>
      </c>
      <c r="N2897" t="s">
        <v>1441</v>
      </c>
      <c r="Q2897" t="s">
        <v>10001</v>
      </c>
      <c r="R2897">
        <v>1311</v>
      </c>
      <c r="S2897">
        <v>436</v>
      </c>
    </row>
    <row r="2898" spans="1:19">
      <c r="A2898" t="s">
        <v>26</v>
      </c>
      <c r="C2898" t="s">
        <v>20</v>
      </c>
      <c r="D2898" t="s">
        <v>21</v>
      </c>
      <c r="E2898" t="s">
        <v>5</v>
      </c>
      <c r="G2898" t="s">
        <v>22</v>
      </c>
      <c r="H2898">
        <v>2933221</v>
      </c>
      <c r="I2898">
        <v>2933916</v>
      </c>
      <c r="J2898" t="s">
        <v>73</v>
      </c>
      <c r="K2898" t="s">
        <v>10006</v>
      </c>
      <c r="L2898" t="s">
        <v>10006</v>
      </c>
      <c r="N2898" t="s">
        <v>1752</v>
      </c>
      <c r="Q2898" t="s">
        <v>10004</v>
      </c>
      <c r="R2898">
        <v>696</v>
      </c>
      <c r="S2898">
        <v>231</v>
      </c>
    </row>
    <row r="2899" spans="1:19">
      <c r="A2899" t="s">
        <v>26</v>
      </c>
      <c r="C2899" t="s">
        <v>20</v>
      </c>
      <c r="D2899" t="s">
        <v>21</v>
      </c>
      <c r="E2899" t="s">
        <v>5</v>
      </c>
      <c r="G2899" t="s">
        <v>22</v>
      </c>
      <c r="H2899">
        <v>2933932</v>
      </c>
      <c r="I2899">
        <v>2934915</v>
      </c>
      <c r="J2899" t="s">
        <v>73</v>
      </c>
      <c r="K2899" t="s">
        <v>10009</v>
      </c>
      <c r="L2899" t="s">
        <v>10009</v>
      </c>
      <c r="N2899" t="s">
        <v>36</v>
      </c>
      <c r="Q2899" t="s">
        <v>10007</v>
      </c>
      <c r="R2899">
        <v>984</v>
      </c>
      <c r="S2899">
        <v>327</v>
      </c>
    </row>
    <row r="2900" spans="1:19">
      <c r="A2900" t="s">
        <v>26</v>
      </c>
      <c r="C2900" t="s">
        <v>20</v>
      </c>
      <c r="D2900" t="s">
        <v>21</v>
      </c>
      <c r="E2900" t="s">
        <v>5</v>
      </c>
      <c r="G2900" t="s">
        <v>22</v>
      </c>
      <c r="H2900">
        <v>2934952</v>
      </c>
      <c r="I2900">
        <v>2935938</v>
      </c>
      <c r="J2900" t="s">
        <v>73</v>
      </c>
      <c r="K2900" t="s">
        <v>10012</v>
      </c>
      <c r="L2900" t="s">
        <v>10012</v>
      </c>
      <c r="N2900" t="s">
        <v>924</v>
      </c>
      <c r="Q2900" t="s">
        <v>10010</v>
      </c>
      <c r="R2900">
        <v>987</v>
      </c>
      <c r="S2900">
        <v>328</v>
      </c>
    </row>
    <row r="2901" spans="1:19">
      <c r="A2901" t="s">
        <v>26</v>
      </c>
      <c r="C2901" t="s">
        <v>20</v>
      </c>
      <c r="D2901" t="s">
        <v>21</v>
      </c>
      <c r="E2901" t="s">
        <v>5</v>
      </c>
      <c r="G2901" t="s">
        <v>22</v>
      </c>
      <c r="H2901">
        <v>2935954</v>
      </c>
      <c r="I2901">
        <v>2936934</v>
      </c>
      <c r="J2901" t="s">
        <v>73</v>
      </c>
      <c r="K2901" t="s">
        <v>10015</v>
      </c>
      <c r="L2901" t="s">
        <v>10015</v>
      </c>
      <c r="N2901" t="s">
        <v>924</v>
      </c>
      <c r="Q2901" t="s">
        <v>10013</v>
      </c>
      <c r="R2901">
        <v>981</v>
      </c>
      <c r="S2901">
        <v>326</v>
      </c>
    </row>
    <row r="2902" spans="1:19">
      <c r="A2902" t="s">
        <v>26</v>
      </c>
      <c r="C2902" t="s">
        <v>20</v>
      </c>
      <c r="D2902" t="s">
        <v>21</v>
      </c>
      <c r="E2902" t="s">
        <v>5</v>
      </c>
      <c r="G2902" t="s">
        <v>22</v>
      </c>
      <c r="H2902">
        <v>2936928</v>
      </c>
      <c r="I2902">
        <v>2937806</v>
      </c>
      <c r="J2902" t="s">
        <v>73</v>
      </c>
      <c r="K2902" t="s">
        <v>10018</v>
      </c>
      <c r="L2902" t="s">
        <v>10018</v>
      </c>
      <c r="N2902" t="s">
        <v>920</v>
      </c>
      <c r="Q2902" t="s">
        <v>10016</v>
      </c>
      <c r="R2902">
        <v>879</v>
      </c>
      <c r="S2902">
        <v>292</v>
      </c>
    </row>
    <row r="2903" spans="1:19">
      <c r="A2903" t="s">
        <v>26</v>
      </c>
      <c r="C2903" t="s">
        <v>20</v>
      </c>
      <c r="D2903" t="s">
        <v>21</v>
      </c>
      <c r="E2903" t="s">
        <v>5</v>
      </c>
      <c r="G2903" t="s">
        <v>22</v>
      </c>
      <c r="H2903">
        <v>2937799</v>
      </c>
      <c r="I2903">
        <v>2938191</v>
      </c>
      <c r="J2903" t="s">
        <v>73</v>
      </c>
      <c r="K2903" t="s">
        <v>10021</v>
      </c>
      <c r="L2903" t="s">
        <v>10021</v>
      </c>
      <c r="N2903" t="s">
        <v>1497</v>
      </c>
      <c r="Q2903" t="s">
        <v>10019</v>
      </c>
      <c r="R2903">
        <v>393</v>
      </c>
      <c r="S2903">
        <v>130</v>
      </c>
    </row>
    <row r="2904" spans="1:19">
      <c r="A2904" t="s">
        <v>26</v>
      </c>
      <c r="C2904" t="s">
        <v>20</v>
      </c>
      <c r="D2904" t="s">
        <v>21</v>
      </c>
      <c r="E2904" t="s">
        <v>5</v>
      </c>
      <c r="G2904" t="s">
        <v>22</v>
      </c>
      <c r="H2904">
        <v>2938538</v>
      </c>
      <c r="I2904">
        <v>2938810</v>
      </c>
      <c r="J2904" t="s">
        <v>73</v>
      </c>
      <c r="K2904" t="s">
        <v>10024</v>
      </c>
      <c r="L2904" t="s">
        <v>10024</v>
      </c>
      <c r="N2904" t="s">
        <v>36</v>
      </c>
      <c r="Q2904" t="s">
        <v>10022</v>
      </c>
      <c r="R2904">
        <v>273</v>
      </c>
      <c r="S2904">
        <v>90</v>
      </c>
    </row>
    <row r="2905" spans="1:19">
      <c r="A2905" t="s">
        <v>26</v>
      </c>
      <c r="C2905" t="s">
        <v>20</v>
      </c>
      <c r="D2905" t="s">
        <v>21</v>
      </c>
      <c r="E2905" t="s">
        <v>5</v>
      </c>
      <c r="G2905" t="s">
        <v>22</v>
      </c>
      <c r="H2905">
        <v>2939175</v>
      </c>
      <c r="I2905">
        <v>2940287</v>
      </c>
      <c r="J2905" t="s">
        <v>73</v>
      </c>
      <c r="K2905" t="s">
        <v>10027</v>
      </c>
      <c r="L2905" t="s">
        <v>10027</v>
      </c>
      <c r="N2905" t="s">
        <v>386</v>
      </c>
      <c r="Q2905" t="s">
        <v>10025</v>
      </c>
      <c r="R2905">
        <v>1113</v>
      </c>
      <c r="S2905">
        <v>370</v>
      </c>
    </row>
    <row r="2906" spans="1:19">
      <c r="A2906" t="s">
        <v>26</v>
      </c>
      <c r="C2906" t="s">
        <v>20</v>
      </c>
      <c r="D2906" t="s">
        <v>21</v>
      </c>
      <c r="E2906" t="s">
        <v>5</v>
      </c>
      <c r="G2906" t="s">
        <v>22</v>
      </c>
      <c r="H2906">
        <v>2940711</v>
      </c>
      <c r="I2906">
        <v>2942378</v>
      </c>
      <c r="J2906" t="s">
        <v>23</v>
      </c>
      <c r="K2906" t="s">
        <v>10030</v>
      </c>
      <c r="L2906" t="s">
        <v>10030</v>
      </c>
      <c r="N2906" t="s">
        <v>772</v>
      </c>
      <c r="Q2906" t="s">
        <v>10028</v>
      </c>
      <c r="R2906">
        <v>1668</v>
      </c>
      <c r="S2906">
        <v>555</v>
      </c>
    </row>
    <row r="2907" spans="1:19">
      <c r="A2907" t="s">
        <v>26</v>
      </c>
      <c r="C2907" t="s">
        <v>20</v>
      </c>
      <c r="D2907" t="s">
        <v>21</v>
      </c>
      <c r="E2907" t="s">
        <v>5</v>
      </c>
      <c r="G2907" t="s">
        <v>22</v>
      </c>
      <c r="H2907">
        <v>2942465</v>
      </c>
      <c r="I2907">
        <v>2943433</v>
      </c>
      <c r="J2907" t="s">
        <v>23</v>
      </c>
      <c r="K2907" t="s">
        <v>10033</v>
      </c>
      <c r="L2907" t="s">
        <v>10033</v>
      </c>
      <c r="N2907" t="s">
        <v>10034</v>
      </c>
      <c r="Q2907" t="s">
        <v>10031</v>
      </c>
      <c r="R2907">
        <v>969</v>
      </c>
      <c r="S2907">
        <v>322</v>
      </c>
    </row>
    <row r="2908" spans="1:19">
      <c r="A2908" t="s">
        <v>26</v>
      </c>
      <c r="C2908" t="s">
        <v>20</v>
      </c>
      <c r="D2908" t="s">
        <v>21</v>
      </c>
      <c r="E2908" t="s">
        <v>5</v>
      </c>
      <c r="G2908" t="s">
        <v>22</v>
      </c>
      <c r="H2908">
        <v>2943430</v>
      </c>
      <c r="I2908">
        <v>2944011</v>
      </c>
      <c r="J2908" t="s">
        <v>23</v>
      </c>
      <c r="K2908" t="s">
        <v>10037</v>
      </c>
      <c r="L2908" t="s">
        <v>10037</v>
      </c>
      <c r="N2908" t="s">
        <v>9422</v>
      </c>
      <c r="Q2908" t="s">
        <v>10035</v>
      </c>
      <c r="R2908">
        <v>582</v>
      </c>
      <c r="S2908">
        <v>193</v>
      </c>
    </row>
    <row r="2909" spans="1:19">
      <c r="A2909" t="s">
        <v>26</v>
      </c>
      <c r="C2909" t="s">
        <v>20</v>
      </c>
      <c r="D2909" t="s">
        <v>21</v>
      </c>
      <c r="E2909" t="s">
        <v>5</v>
      </c>
      <c r="G2909" t="s">
        <v>22</v>
      </c>
      <c r="H2909">
        <v>2944134</v>
      </c>
      <c r="I2909">
        <v>2944328</v>
      </c>
      <c r="J2909" t="s">
        <v>23</v>
      </c>
      <c r="K2909" t="s">
        <v>10040</v>
      </c>
      <c r="L2909" t="s">
        <v>10040</v>
      </c>
      <c r="N2909" t="s">
        <v>36</v>
      </c>
      <c r="Q2909" t="s">
        <v>10038</v>
      </c>
      <c r="R2909">
        <v>195</v>
      </c>
      <c r="S2909">
        <v>64</v>
      </c>
    </row>
    <row r="2910" spans="1:19">
      <c r="A2910" t="s">
        <v>26</v>
      </c>
      <c r="C2910" t="s">
        <v>20</v>
      </c>
      <c r="D2910" t="s">
        <v>21</v>
      </c>
      <c r="E2910" t="s">
        <v>5</v>
      </c>
      <c r="G2910" t="s">
        <v>22</v>
      </c>
      <c r="H2910">
        <v>2944346</v>
      </c>
      <c r="I2910">
        <v>2945155</v>
      </c>
      <c r="J2910" t="s">
        <v>73</v>
      </c>
      <c r="K2910" t="s">
        <v>10043</v>
      </c>
      <c r="L2910" t="s">
        <v>10043</v>
      </c>
      <c r="N2910" t="s">
        <v>952</v>
      </c>
      <c r="Q2910" t="s">
        <v>10041</v>
      </c>
      <c r="R2910">
        <v>810</v>
      </c>
      <c r="S2910">
        <v>269</v>
      </c>
    </row>
    <row r="2911" spans="1:19">
      <c r="A2911" t="s">
        <v>26</v>
      </c>
      <c r="C2911" t="s">
        <v>20</v>
      </c>
      <c r="D2911" t="s">
        <v>21</v>
      </c>
      <c r="E2911" t="s">
        <v>5</v>
      </c>
      <c r="G2911" t="s">
        <v>22</v>
      </c>
      <c r="H2911">
        <v>2945261</v>
      </c>
      <c r="I2911">
        <v>2946340</v>
      </c>
      <c r="J2911" t="s">
        <v>73</v>
      </c>
      <c r="K2911" t="s">
        <v>10046</v>
      </c>
      <c r="L2911" t="s">
        <v>10046</v>
      </c>
      <c r="N2911" t="s">
        <v>36</v>
      </c>
      <c r="Q2911" t="s">
        <v>10044</v>
      </c>
      <c r="R2911">
        <v>1080</v>
      </c>
      <c r="S2911">
        <v>359</v>
      </c>
    </row>
    <row r="2912" spans="1:19">
      <c r="A2912" t="s">
        <v>26</v>
      </c>
      <c r="C2912" t="s">
        <v>20</v>
      </c>
      <c r="D2912" t="s">
        <v>21</v>
      </c>
      <c r="E2912" t="s">
        <v>5</v>
      </c>
      <c r="G2912" t="s">
        <v>22</v>
      </c>
      <c r="H2912">
        <v>2946361</v>
      </c>
      <c r="I2912">
        <v>2947140</v>
      </c>
      <c r="J2912" t="s">
        <v>73</v>
      </c>
      <c r="K2912" t="s">
        <v>10049</v>
      </c>
      <c r="L2912" t="s">
        <v>10049</v>
      </c>
      <c r="N2912" t="s">
        <v>10050</v>
      </c>
      <c r="Q2912" t="s">
        <v>10047</v>
      </c>
      <c r="R2912">
        <v>780</v>
      </c>
      <c r="S2912">
        <v>259</v>
      </c>
    </row>
    <row r="2913" spans="1:19">
      <c r="A2913" t="s">
        <v>26</v>
      </c>
      <c r="C2913" t="s">
        <v>20</v>
      </c>
      <c r="D2913" t="s">
        <v>21</v>
      </c>
      <c r="E2913" t="s">
        <v>5</v>
      </c>
      <c r="G2913" t="s">
        <v>22</v>
      </c>
      <c r="H2913">
        <v>2947187</v>
      </c>
      <c r="I2913">
        <v>2947702</v>
      </c>
      <c r="J2913" t="s">
        <v>23</v>
      </c>
      <c r="K2913" t="s">
        <v>10053</v>
      </c>
      <c r="L2913" t="s">
        <v>10053</v>
      </c>
      <c r="N2913" t="s">
        <v>10054</v>
      </c>
      <c r="Q2913" t="s">
        <v>10051</v>
      </c>
      <c r="R2913">
        <v>516</v>
      </c>
      <c r="S2913">
        <v>171</v>
      </c>
    </row>
    <row r="2914" spans="1:19">
      <c r="A2914" t="s">
        <v>26</v>
      </c>
      <c r="C2914" t="s">
        <v>20</v>
      </c>
      <c r="D2914" t="s">
        <v>21</v>
      </c>
      <c r="E2914" t="s">
        <v>5</v>
      </c>
      <c r="G2914" t="s">
        <v>22</v>
      </c>
      <c r="H2914">
        <v>2947878</v>
      </c>
      <c r="I2914">
        <v>2949281</v>
      </c>
      <c r="J2914" t="s">
        <v>73</v>
      </c>
      <c r="K2914" t="s">
        <v>10057</v>
      </c>
      <c r="L2914" t="s">
        <v>10057</v>
      </c>
      <c r="N2914" t="s">
        <v>904</v>
      </c>
      <c r="Q2914" t="s">
        <v>10055</v>
      </c>
      <c r="R2914">
        <v>1404</v>
      </c>
      <c r="S2914">
        <v>467</v>
      </c>
    </row>
    <row r="2915" spans="1:19">
      <c r="A2915" t="s">
        <v>26</v>
      </c>
      <c r="C2915" t="s">
        <v>20</v>
      </c>
      <c r="D2915" t="s">
        <v>21</v>
      </c>
      <c r="E2915" t="s">
        <v>5</v>
      </c>
      <c r="G2915" t="s">
        <v>22</v>
      </c>
      <c r="H2915">
        <v>2949484</v>
      </c>
      <c r="I2915">
        <v>2951382</v>
      </c>
      <c r="J2915" t="s">
        <v>73</v>
      </c>
      <c r="K2915" t="s">
        <v>10060</v>
      </c>
      <c r="L2915" t="s">
        <v>10060</v>
      </c>
      <c r="N2915" t="s">
        <v>10061</v>
      </c>
      <c r="Q2915" t="s">
        <v>10058</v>
      </c>
      <c r="R2915">
        <v>1899</v>
      </c>
      <c r="S2915">
        <v>632</v>
      </c>
    </row>
    <row r="2916" spans="1:19">
      <c r="A2916" t="s">
        <v>26</v>
      </c>
      <c r="C2916" t="s">
        <v>20</v>
      </c>
      <c r="D2916" t="s">
        <v>21</v>
      </c>
      <c r="E2916" t="s">
        <v>5</v>
      </c>
      <c r="G2916" t="s">
        <v>22</v>
      </c>
      <c r="H2916">
        <v>2951526</v>
      </c>
      <c r="I2916">
        <v>2952728</v>
      </c>
      <c r="J2916" t="s">
        <v>73</v>
      </c>
      <c r="K2916" t="s">
        <v>10064</v>
      </c>
      <c r="L2916" t="s">
        <v>10064</v>
      </c>
      <c r="N2916" t="s">
        <v>10065</v>
      </c>
      <c r="Q2916" t="s">
        <v>10062</v>
      </c>
      <c r="R2916">
        <v>1203</v>
      </c>
      <c r="S2916">
        <v>400</v>
      </c>
    </row>
    <row r="2917" spans="1:19">
      <c r="A2917" t="s">
        <v>26</v>
      </c>
      <c r="C2917" t="s">
        <v>20</v>
      </c>
      <c r="D2917" t="s">
        <v>21</v>
      </c>
      <c r="E2917" t="s">
        <v>5</v>
      </c>
      <c r="G2917" t="s">
        <v>22</v>
      </c>
      <c r="H2917">
        <v>2953235</v>
      </c>
      <c r="I2917">
        <v>2954818</v>
      </c>
      <c r="J2917" t="s">
        <v>23</v>
      </c>
      <c r="K2917" t="s">
        <v>10068</v>
      </c>
      <c r="L2917" t="s">
        <v>10068</v>
      </c>
      <c r="N2917" t="s">
        <v>10069</v>
      </c>
      <c r="Q2917" t="s">
        <v>10066</v>
      </c>
      <c r="R2917">
        <v>1584</v>
      </c>
      <c r="S2917">
        <v>527</v>
      </c>
    </row>
    <row r="2918" spans="1:19">
      <c r="A2918" t="s">
        <v>26</v>
      </c>
      <c r="C2918" t="s">
        <v>20</v>
      </c>
      <c r="D2918" t="s">
        <v>21</v>
      </c>
      <c r="E2918" t="s">
        <v>5</v>
      </c>
      <c r="G2918" t="s">
        <v>22</v>
      </c>
      <c r="H2918">
        <v>2954861</v>
      </c>
      <c r="I2918">
        <v>2955103</v>
      </c>
      <c r="J2918" t="s">
        <v>73</v>
      </c>
      <c r="K2918" t="s">
        <v>10072</v>
      </c>
      <c r="L2918" t="s">
        <v>10072</v>
      </c>
      <c r="N2918" t="s">
        <v>36</v>
      </c>
      <c r="Q2918" t="s">
        <v>10070</v>
      </c>
      <c r="R2918">
        <v>243</v>
      </c>
      <c r="S2918">
        <v>80</v>
      </c>
    </row>
    <row r="2919" spans="1:19">
      <c r="A2919" t="s">
        <v>26</v>
      </c>
      <c r="C2919" t="s">
        <v>20</v>
      </c>
      <c r="D2919" t="s">
        <v>21</v>
      </c>
      <c r="E2919" t="s">
        <v>5</v>
      </c>
      <c r="G2919" t="s">
        <v>22</v>
      </c>
      <c r="H2919">
        <v>2955161</v>
      </c>
      <c r="I2919">
        <v>2955934</v>
      </c>
      <c r="J2919" t="s">
        <v>73</v>
      </c>
      <c r="K2919" t="s">
        <v>10075</v>
      </c>
      <c r="L2919" t="s">
        <v>10075</v>
      </c>
      <c r="N2919" t="s">
        <v>1430</v>
      </c>
      <c r="Q2919" t="s">
        <v>10073</v>
      </c>
      <c r="R2919">
        <v>774</v>
      </c>
      <c r="S2919">
        <v>257</v>
      </c>
    </row>
    <row r="2920" spans="1:19">
      <c r="A2920" t="s">
        <v>26</v>
      </c>
      <c r="C2920" t="s">
        <v>20</v>
      </c>
      <c r="D2920" t="s">
        <v>21</v>
      </c>
      <c r="E2920" t="s">
        <v>5</v>
      </c>
      <c r="G2920" t="s">
        <v>22</v>
      </c>
      <c r="H2920">
        <v>2956074</v>
      </c>
      <c r="I2920">
        <v>2957078</v>
      </c>
      <c r="J2920" t="s">
        <v>23</v>
      </c>
      <c r="K2920" t="s">
        <v>10078</v>
      </c>
      <c r="L2920" t="s">
        <v>10078</v>
      </c>
      <c r="N2920" t="s">
        <v>36</v>
      </c>
      <c r="Q2920" t="s">
        <v>10076</v>
      </c>
      <c r="R2920">
        <v>1005</v>
      </c>
      <c r="S2920">
        <v>334</v>
      </c>
    </row>
    <row r="2921" spans="1:19">
      <c r="A2921" t="s">
        <v>26</v>
      </c>
      <c r="C2921" t="s">
        <v>20</v>
      </c>
      <c r="D2921" t="s">
        <v>21</v>
      </c>
      <c r="E2921" t="s">
        <v>5</v>
      </c>
      <c r="G2921" t="s">
        <v>22</v>
      </c>
      <c r="H2921">
        <v>2957090</v>
      </c>
      <c r="I2921">
        <v>2957872</v>
      </c>
      <c r="J2921" t="s">
        <v>23</v>
      </c>
      <c r="K2921" t="s">
        <v>10081</v>
      </c>
      <c r="L2921" t="s">
        <v>10081</v>
      </c>
      <c r="N2921" t="s">
        <v>3258</v>
      </c>
      <c r="Q2921" t="s">
        <v>10079</v>
      </c>
      <c r="R2921">
        <v>783</v>
      </c>
      <c r="S2921">
        <v>260</v>
      </c>
    </row>
    <row r="2922" spans="1:19">
      <c r="A2922" t="s">
        <v>26</v>
      </c>
      <c r="C2922" t="s">
        <v>20</v>
      </c>
      <c r="D2922" t="s">
        <v>21</v>
      </c>
      <c r="E2922" t="s">
        <v>5</v>
      </c>
      <c r="G2922" t="s">
        <v>22</v>
      </c>
      <c r="H2922">
        <v>2957847</v>
      </c>
      <c r="I2922">
        <v>2958659</v>
      </c>
      <c r="J2922" t="s">
        <v>23</v>
      </c>
      <c r="K2922" t="s">
        <v>10084</v>
      </c>
      <c r="L2922" t="s">
        <v>10084</v>
      </c>
      <c r="N2922" t="s">
        <v>10085</v>
      </c>
      <c r="Q2922" t="s">
        <v>10082</v>
      </c>
      <c r="R2922">
        <v>813</v>
      </c>
      <c r="S2922">
        <v>270</v>
      </c>
    </row>
    <row r="2923" spans="1:19">
      <c r="A2923" t="s">
        <v>26</v>
      </c>
      <c r="C2923" t="s">
        <v>20</v>
      </c>
      <c r="D2923" t="s">
        <v>21</v>
      </c>
      <c r="E2923" t="s">
        <v>5</v>
      </c>
      <c r="G2923" t="s">
        <v>22</v>
      </c>
      <c r="H2923">
        <v>2958695</v>
      </c>
      <c r="I2923">
        <v>2959174</v>
      </c>
      <c r="J2923" t="s">
        <v>73</v>
      </c>
      <c r="K2923" t="s">
        <v>10088</v>
      </c>
      <c r="L2923" t="s">
        <v>10088</v>
      </c>
      <c r="N2923" t="s">
        <v>10089</v>
      </c>
      <c r="Q2923" t="s">
        <v>10086</v>
      </c>
      <c r="R2923">
        <v>480</v>
      </c>
      <c r="S2923">
        <v>159</v>
      </c>
    </row>
    <row r="2924" spans="1:19">
      <c r="A2924" t="s">
        <v>26</v>
      </c>
      <c r="C2924" t="s">
        <v>20</v>
      </c>
      <c r="D2924" t="s">
        <v>21</v>
      </c>
      <c r="E2924" t="s">
        <v>5</v>
      </c>
      <c r="G2924" t="s">
        <v>22</v>
      </c>
      <c r="H2924">
        <v>2959307</v>
      </c>
      <c r="I2924">
        <v>2959711</v>
      </c>
      <c r="J2924" t="s">
        <v>73</v>
      </c>
      <c r="K2924" t="s">
        <v>10092</v>
      </c>
      <c r="L2924" t="s">
        <v>10092</v>
      </c>
      <c r="N2924" t="s">
        <v>36</v>
      </c>
      <c r="Q2924" t="s">
        <v>10090</v>
      </c>
      <c r="R2924">
        <v>405</v>
      </c>
      <c r="S2924">
        <v>134</v>
      </c>
    </row>
    <row r="2925" spans="1:19">
      <c r="A2925" t="s">
        <v>26</v>
      </c>
      <c r="C2925" t="s">
        <v>20</v>
      </c>
      <c r="D2925" t="s">
        <v>21</v>
      </c>
      <c r="E2925" t="s">
        <v>5</v>
      </c>
      <c r="G2925" t="s">
        <v>22</v>
      </c>
      <c r="H2925">
        <v>2959863</v>
      </c>
      <c r="I2925">
        <v>2960300</v>
      </c>
      <c r="J2925" t="s">
        <v>73</v>
      </c>
      <c r="K2925" t="s">
        <v>10095</v>
      </c>
      <c r="L2925" t="s">
        <v>10095</v>
      </c>
      <c r="N2925" t="s">
        <v>10096</v>
      </c>
      <c r="Q2925" t="s">
        <v>10093</v>
      </c>
      <c r="R2925">
        <v>438</v>
      </c>
      <c r="S2925">
        <v>145</v>
      </c>
    </row>
    <row r="2926" spans="1:19">
      <c r="A2926" t="s">
        <v>26</v>
      </c>
      <c r="C2926" t="s">
        <v>20</v>
      </c>
      <c r="D2926" t="s">
        <v>21</v>
      </c>
      <c r="E2926" t="s">
        <v>5</v>
      </c>
      <c r="G2926" t="s">
        <v>22</v>
      </c>
      <c r="H2926">
        <v>2960425</v>
      </c>
      <c r="I2926">
        <v>2960574</v>
      </c>
      <c r="J2926" t="s">
        <v>23</v>
      </c>
      <c r="K2926" t="s">
        <v>10099</v>
      </c>
      <c r="L2926" t="s">
        <v>10099</v>
      </c>
      <c r="N2926" t="s">
        <v>36</v>
      </c>
      <c r="Q2926" t="s">
        <v>10097</v>
      </c>
      <c r="R2926">
        <v>150</v>
      </c>
      <c r="S2926">
        <v>49</v>
      </c>
    </row>
    <row r="2927" spans="1:19">
      <c r="A2927" t="s">
        <v>26</v>
      </c>
      <c r="C2927" t="s">
        <v>20</v>
      </c>
      <c r="D2927" t="s">
        <v>21</v>
      </c>
      <c r="E2927" t="s">
        <v>5</v>
      </c>
      <c r="G2927" t="s">
        <v>22</v>
      </c>
      <c r="H2927">
        <v>2960571</v>
      </c>
      <c r="I2927">
        <v>2961014</v>
      </c>
      <c r="J2927" t="s">
        <v>73</v>
      </c>
      <c r="K2927" t="s">
        <v>10102</v>
      </c>
      <c r="L2927" t="s">
        <v>10102</v>
      </c>
      <c r="N2927" t="s">
        <v>36</v>
      </c>
      <c r="Q2927" t="s">
        <v>10100</v>
      </c>
      <c r="R2927">
        <v>444</v>
      </c>
      <c r="S2927">
        <v>147</v>
      </c>
    </row>
    <row r="2928" spans="1:19">
      <c r="A2928" t="s">
        <v>26</v>
      </c>
      <c r="C2928" t="s">
        <v>20</v>
      </c>
      <c r="D2928" t="s">
        <v>21</v>
      </c>
      <c r="E2928" t="s">
        <v>5</v>
      </c>
      <c r="G2928" t="s">
        <v>22</v>
      </c>
      <c r="H2928">
        <v>2961129</v>
      </c>
      <c r="I2928">
        <v>2961602</v>
      </c>
      <c r="J2928" t="s">
        <v>73</v>
      </c>
      <c r="K2928" t="s">
        <v>10105</v>
      </c>
      <c r="L2928" t="s">
        <v>10105</v>
      </c>
      <c r="N2928" t="s">
        <v>10106</v>
      </c>
      <c r="Q2928" t="s">
        <v>10103</v>
      </c>
      <c r="R2928">
        <v>474</v>
      </c>
      <c r="S2928">
        <v>157</v>
      </c>
    </row>
    <row r="2929" spans="1:20">
      <c r="A2929" t="s">
        <v>26</v>
      </c>
      <c r="C2929" t="s">
        <v>20</v>
      </c>
      <c r="D2929" t="s">
        <v>21</v>
      </c>
      <c r="E2929" t="s">
        <v>5</v>
      </c>
      <c r="G2929" t="s">
        <v>22</v>
      </c>
      <c r="H2929">
        <v>2961727</v>
      </c>
      <c r="I2929">
        <v>2961954</v>
      </c>
      <c r="J2929" t="s">
        <v>23</v>
      </c>
      <c r="K2929" t="s">
        <v>10109</v>
      </c>
      <c r="L2929" t="s">
        <v>10109</v>
      </c>
      <c r="N2929" t="s">
        <v>10110</v>
      </c>
      <c r="Q2929" t="s">
        <v>10107</v>
      </c>
      <c r="R2929">
        <v>228</v>
      </c>
      <c r="S2929">
        <v>75</v>
      </c>
    </row>
    <row r="2930" spans="1:20">
      <c r="A2930" t="s">
        <v>26</v>
      </c>
      <c r="C2930" t="s">
        <v>20</v>
      </c>
      <c r="D2930" t="s">
        <v>21</v>
      </c>
      <c r="E2930" t="s">
        <v>5</v>
      </c>
      <c r="G2930" t="s">
        <v>22</v>
      </c>
      <c r="H2930">
        <v>2961951</v>
      </c>
      <c r="I2930">
        <v>2962520</v>
      </c>
      <c r="J2930" t="s">
        <v>73</v>
      </c>
      <c r="K2930" t="s">
        <v>10113</v>
      </c>
      <c r="L2930" t="s">
        <v>10113</v>
      </c>
      <c r="N2930" t="s">
        <v>10114</v>
      </c>
      <c r="Q2930" t="s">
        <v>10111</v>
      </c>
      <c r="R2930">
        <v>570</v>
      </c>
      <c r="S2930">
        <v>189</v>
      </c>
    </row>
    <row r="2931" spans="1:20">
      <c r="A2931" t="s">
        <v>26</v>
      </c>
      <c r="C2931" t="s">
        <v>20</v>
      </c>
      <c r="D2931" t="s">
        <v>21</v>
      </c>
      <c r="E2931" t="s">
        <v>5</v>
      </c>
      <c r="G2931" t="s">
        <v>22</v>
      </c>
      <c r="H2931">
        <v>2962639</v>
      </c>
      <c r="I2931">
        <v>2962887</v>
      </c>
      <c r="J2931" t="s">
        <v>73</v>
      </c>
      <c r="K2931" t="s">
        <v>10117</v>
      </c>
      <c r="L2931" t="s">
        <v>10117</v>
      </c>
      <c r="N2931" t="s">
        <v>10118</v>
      </c>
      <c r="Q2931" t="s">
        <v>10115</v>
      </c>
      <c r="R2931">
        <v>249</v>
      </c>
      <c r="S2931">
        <v>82</v>
      </c>
    </row>
    <row r="2932" spans="1:20">
      <c r="A2932" t="s">
        <v>26</v>
      </c>
      <c r="C2932" t="s">
        <v>20</v>
      </c>
      <c r="D2932" t="s">
        <v>21</v>
      </c>
      <c r="E2932" t="s">
        <v>5</v>
      </c>
      <c r="G2932" t="s">
        <v>22</v>
      </c>
      <c r="H2932">
        <v>2963085</v>
      </c>
      <c r="I2932">
        <v>2964416</v>
      </c>
      <c r="J2932" t="s">
        <v>23</v>
      </c>
      <c r="K2932" t="s">
        <v>10121</v>
      </c>
      <c r="L2932" t="s">
        <v>10121</v>
      </c>
      <c r="N2932" t="s">
        <v>5173</v>
      </c>
      <c r="Q2932" t="s">
        <v>10119</v>
      </c>
      <c r="R2932">
        <v>1332</v>
      </c>
      <c r="S2932">
        <v>443</v>
      </c>
    </row>
    <row r="2933" spans="1:20">
      <c r="A2933" t="s">
        <v>26</v>
      </c>
      <c r="C2933" t="s">
        <v>20</v>
      </c>
      <c r="D2933" t="s">
        <v>21</v>
      </c>
      <c r="E2933" t="s">
        <v>5</v>
      </c>
      <c r="G2933" t="s">
        <v>22</v>
      </c>
      <c r="H2933">
        <v>2964439</v>
      </c>
      <c r="I2933">
        <v>2965479</v>
      </c>
      <c r="J2933" t="s">
        <v>23</v>
      </c>
      <c r="K2933" t="s">
        <v>10124</v>
      </c>
      <c r="L2933" t="s">
        <v>10124</v>
      </c>
      <c r="N2933" t="s">
        <v>288</v>
      </c>
      <c r="Q2933" t="s">
        <v>10122</v>
      </c>
      <c r="R2933">
        <v>1041</v>
      </c>
      <c r="S2933">
        <v>346</v>
      </c>
    </row>
    <row r="2934" spans="1:20">
      <c r="A2934" t="s">
        <v>26</v>
      </c>
      <c r="C2934" t="s">
        <v>20</v>
      </c>
      <c r="D2934" t="s">
        <v>21</v>
      </c>
      <c r="E2934" t="s">
        <v>5</v>
      </c>
      <c r="G2934" t="s">
        <v>22</v>
      </c>
      <c r="H2934">
        <v>2965537</v>
      </c>
      <c r="I2934">
        <v>2965695</v>
      </c>
      <c r="J2934" t="s">
        <v>23</v>
      </c>
      <c r="K2934" t="s">
        <v>10127</v>
      </c>
      <c r="L2934" t="s">
        <v>10127</v>
      </c>
      <c r="N2934" t="s">
        <v>36</v>
      </c>
      <c r="Q2934" t="s">
        <v>10125</v>
      </c>
      <c r="R2934">
        <v>159</v>
      </c>
      <c r="S2934">
        <v>52</v>
      </c>
    </row>
    <row r="2935" spans="1:20">
      <c r="A2935" t="s">
        <v>26</v>
      </c>
      <c r="C2935" t="s">
        <v>20</v>
      </c>
      <c r="D2935" t="s">
        <v>21</v>
      </c>
      <c r="E2935" t="s">
        <v>5</v>
      </c>
      <c r="G2935" t="s">
        <v>22</v>
      </c>
      <c r="H2935">
        <v>2965676</v>
      </c>
      <c r="I2935">
        <v>2965943</v>
      </c>
      <c r="J2935" t="s">
        <v>73</v>
      </c>
      <c r="N2935" t="s">
        <v>36</v>
      </c>
      <c r="Q2935" t="s">
        <v>10128</v>
      </c>
      <c r="R2935">
        <v>268</v>
      </c>
      <c r="T2935" t="s">
        <v>665</v>
      </c>
    </row>
    <row r="2936" spans="1:20">
      <c r="A2936" t="s">
        <v>26</v>
      </c>
      <c r="C2936" t="s">
        <v>20</v>
      </c>
      <c r="D2936" t="s">
        <v>21</v>
      </c>
      <c r="E2936" t="s">
        <v>5</v>
      </c>
      <c r="G2936" t="s">
        <v>22</v>
      </c>
      <c r="H2936">
        <v>2966066</v>
      </c>
      <c r="I2936">
        <v>2967181</v>
      </c>
      <c r="J2936" t="s">
        <v>73</v>
      </c>
      <c r="K2936" t="s">
        <v>10131</v>
      </c>
      <c r="L2936" t="s">
        <v>10131</v>
      </c>
      <c r="N2936" t="s">
        <v>10132</v>
      </c>
      <c r="Q2936" t="s">
        <v>10129</v>
      </c>
      <c r="R2936">
        <v>1116</v>
      </c>
      <c r="S2936">
        <v>371</v>
      </c>
    </row>
    <row r="2937" spans="1:20">
      <c r="A2937" t="s">
        <v>26</v>
      </c>
      <c r="C2937" t="s">
        <v>20</v>
      </c>
      <c r="D2937" t="s">
        <v>21</v>
      </c>
      <c r="E2937" t="s">
        <v>5</v>
      </c>
      <c r="G2937" t="s">
        <v>22</v>
      </c>
      <c r="H2937">
        <v>2967178</v>
      </c>
      <c r="I2937">
        <v>2968641</v>
      </c>
      <c r="J2937" t="s">
        <v>73</v>
      </c>
      <c r="K2937" t="s">
        <v>10135</v>
      </c>
      <c r="L2937" t="s">
        <v>10135</v>
      </c>
      <c r="N2937" t="s">
        <v>10136</v>
      </c>
      <c r="Q2937" t="s">
        <v>10133</v>
      </c>
      <c r="R2937">
        <v>1464</v>
      </c>
      <c r="S2937">
        <v>487</v>
      </c>
    </row>
    <row r="2938" spans="1:20">
      <c r="A2938" t="s">
        <v>26</v>
      </c>
      <c r="C2938" t="s">
        <v>20</v>
      </c>
      <c r="D2938" t="s">
        <v>21</v>
      </c>
      <c r="E2938" t="s">
        <v>5</v>
      </c>
      <c r="G2938" t="s">
        <v>22</v>
      </c>
      <c r="H2938">
        <v>2968729</v>
      </c>
      <c r="I2938">
        <v>2969547</v>
      </c>
      <c r="J2938" t="s">
        <v>73</v>
      </c>
      <c r="K2938" t="s">
        <v>10139</v>
      </c>
      <c r="L2938" t="s">
        <v>10139</v>
      </c>
      <c r="N2938" t="s">
        <v>10140</v>
      </c>
      <c r="Q2938" t="s">
        <v>10137</v>
      </c>
      <c r="R2938">
        <v>819</v>
      </c>
      <c r="S2938">
        <v>272</v>
      </c>
    </row>
    <row r="2939" spans="1:20">
      <c r="A2939" t="s">
        <v>26</v>
      </c>
      <c r="C2939" t="s">
        <v>20</v>
      </c>
      <c r="D2939" t="s">
        <v>21</v>
      </c>
      <c r="E2939" t="s">
        <v>5</v>
      </c>
      <c r="G2939" t="s">
        <v>22</v>
      </c>
      <c r="H2939">
        <v>2969606</v>
      </c>
      <c r="I2939">
        <v>2970430</v>
      </c>
      <c r="J2939" t="s">
        <v>73</v>
      </c>
      <c r="K2939" t="s">
        <v>10143</v>
      </c>
      <c r="L2939" t="s">
        <v>10143</v>
      </c>
      <c r="N2939" t="s">
        <v>10144</v>
      </c>
      <c r="Q2939" t="s">
        <v>10141</v>
      </c>
      <c r="R2939">
        <v>825</v>
      </c>
      <c r="S2939">
        <v>274</v>
      </c>
    </row>
    <row r="2940" spans="1:20">
      <c r="A2940" t="s">
        <v>26</v>
      </c>
      <c r="C2940" t="s">
        <v>20</v>
      </c>
      <c r="D2940" t="s">
        <v>21</v>
      </c>
      <c r="E2940" t="s">
        <v>5</v>
      </c>
      <c r="G2940" t="s">
        <v>22</v>
      </c>
      <c r="H2940">
        <v>2970418</v>
      </c>
      <c r="I2940">
        <v>2972154</v>
      </c>
      <c r="J2940" t="s">
        <v>73</v>
      </c>
      <c r="K2940" t="s">
        <v>10147</v>
      </c>
      <c r="L2940" t="s">
        <v>10147</v>
      </c>
      <c r="N2940" t="s">
        <v>10148</v>
      </c>
      <c r="Q2940" t="s">
        <v>10145</v>
      </c>
      <c r="R2940">
        <v>1737</v>
      </c>
      <c r="S2940">
        <v>578</v>
      </c>
    </row>
    <row r="2941" spans="1:20">
      <c r="A2941" t="s">
        <v>26</v>
      </c>
      <c r="C2941" t="s">
        <v>20</v>
      </c>
      <c r="D2941" t="s">
        <v>21</v>
      </c>
      <c r="E2941" t="s">
        <v>5</v>
      </c>
      <c r="G2941" t="s">
        <v>22</v>
      </c>
      <c r="H2941">
        <v>2972151</v>
      </c>
      <c r="I2941">
        <v>2973566</v>
      </c>
      <c r="J2941" t="s">
        <v>73</v>
      </c>
      <c r="K2941" t="s">
        <v>10151</v>
      </c>
      <c r="L2941" t="s">
        <v>10151</v>
      </c>
      <c r="N2941" t="s">
        <v>10152</v>
      </c>
      <c r="Q2941" t="s">
        <v>10149</v>
      </c>
      <c r="R2941">
        <v>1416</v>
      </c>
      <c r="S2941">
        <v>471</v>
      </c>
    </row>
    <row r="2942" spans="1:20">
      <c r="A2942" t="s">
        <v>26</v>
      </c>
      <c r="C2942" t="s">
        <v>20</v>
      </c>
      <c r="D2942" t="s">
        <v>21</v>
      </c>
      <c r="E2942" t="s">
        <v>5</v>
      </c>
      <c r="G2942" t="s">
        <v>22</v>
      </c>
      <c r="H2942">
        <v>2973849</v>
      </c>
      <c r="I2942">
        <v>2974568</v>
      </c>
      <c r="J2942" t="s">
        <v>23</v>
      </c>
      <c r="K2942" t="s">
        <v>10155</v>
      </c>
      <c r="L2942" t="s">
        <v>10155</v>
      </c>
      <c r="N2942" t="s">
        <v>36</v>
      </c>
      <c r="Q2942" t="s">
        <v>10153</v>
      </c>
      <c r="R2942">
        <v>720</v>
      </c>
      <c r="S2942">
        <v>239</v>
      </c>
    </row>
    <row r="2943" spans="1:20">
      <c r="A2943" t="s">
        <v>26</v>
      </c>
      <c r="C2943" t="s">
        <v>20</v>
      </c>
      <c r="D2943" t="s">
        <v>21</v>
      </c>
      <c r="E2943" t="s">
        <v>5</v>
      </c>
      <c r="G2943" t="s">
        <v>22</v>
      </c>
      <c r="H2943">
        <v>2974725</v>
      </c>
      <c r="I2943">
        <v>2975195</v>
      </c>
      <c r="J2943" t="s">
        <v>23</v>
      </c>
      <c r="K2943" t="s">
        <v>10158</v>
      </c>
      <c r="L2943" t="s">
        <v>10158</v>
      </c>
      <c r="N2943" t="s">
        <v>288</v>
      </c>
      <c r="Q2943" t="s">
        <v>10156</v>
      </c>
      <c r="R2943">
        <v>471</v>
      </c>
      <c r="S2943">
        <v>156</v>
      </c>
    </row>
    <row r="2944" spans="1:20">
      <c r="A2944" t="s">
        <v>57</v>
      </c>
      <c r="C2944" t="s">
        <v>20</v>
      </c>
      <c r="D2944" t="s">
        <v>21</v>
      </c>
      <c r="E2944" t="s">
        <v>5</v>
      </c>
      <c r="G2944" t="s">
        <v>22</v>
      </c>
      <c r="H2944">
        <v>2975230</v>
      </c>
      <c r="I2944">
        <v>2975301</v>
      </c>
      <c r="J2944" t="s">
        <v>73</v>
      </c>
      <c r="N2944" t="s">
        <v>318</v>
      </c>
      <c r="Q2944" t="s">
        <v>10159</v>
      </c>
      <c r="R2944">
        <v>72</v>
      </c>
      <c r="T2944" t="s">
        <v>319</v>
      </c>
    </row>
    <row r="2945" spans="1:20">
      <c r="A2945" t="s">
        <v>57</v>
      </c>
      <c r="C2945" t="s">
        <v>20</v>
      </c>
      <c r="D2945" t="s">
        <v>21</v>
      </c>
      <c r="E2945" t="s">
        <v>5</v>
      </c>
      <c r="G2945" t="s">
        <v>22</v>
      </c>
      <c r="H2945">
        <v>2975305</v>
      </c>
      <c r="I2945">
        <v>2975395</v>
      </c>
      <c r="J2945" t="s">
        <v>73</v>
      </c>
      <c r="N2945" t="s">
        <v>103</v>
      </c>
      <c r="Q2945" t="s">
        <v>10161</v>
      </c>
      <c r="R2945">
        <v>91</v>
      </c>
      <c r="T2945" t="s">
        <v>1860</v>
      </c>
    </row>
    <row r="2946" spans="1:20">
      <c r="A2946" t="s">
        <v>57</v>
      </c>
      <c r="C2946" t="s">
        <v>20</v>
      </c>
      <c r="D2946" t="s">
        <v>21</v>
      </c>
      <c r="E2946" t="s">
        <v>5</v>
      </c>
      <c r="G2946" t="s">
        <v>22</v>
      </c>
      <c r="H2946">
        <v>2975399</v>
      </c>
      <c r="I2946">
        <v>2975473</v>
      </c>
      <c r="J2946" t="s">
        <v>73</v>
      </c>
      <c r="N2946" t="s">
        <v>752</v>
      </c>
      <c r="Q2946" t="s">
        <v>10163</v>
      </c>
      <c r="R2946">
        <v>75</v>
      </c>
      <c r="T2946" t="s">
        <v>753</v>
      </c>
    </row>
    <row r="2947" spans="1:20">
      <c r="A2947" t="s">
        <v>57</v>
      </c>
      <c r="C2947" t="s">
        <v>20</v>
      </c>
      <c r="D2947" t="s">
        <v>21</v>
      </c>
      <c r="E2947" t="s">
        <v>5</v>
      </c>
      <c r="G2947" t="s">
        <v>22</v>
      </c>
      <c r="H2947">
        <v>2975484</v>
      </c>
      <c r="I2947">
        <v>2975560</v>
      </c>
      <c r="J2947" t="s">
        <v>73</v>
      </c>
      <c r="N2947" t="s">
        <v>60</v>
      </c>
      <c r="Q2947" t="s">
        <v>10165</v>
      </c>
      <c r="R2947">
        <v>77</v>
      </c>
      <c r="T2947" t="s">
        <v>61</v>
      </c>
    </row>
    <row r="2948" spans="1:20">
      <c r="A2948" t="s">
        <v>57</v>
      </c>
      <c r="C2948" t="s">
        <v>20</v>
      </c>
      <c r="D2948" t="s">
        <v>21</v>
      </c>
      <c r="E2948" t="s">
        <v>5</v>
      </c>
      <c r="G2948" t="s">
        <v>22</v>
      </c>
      <c r="H2948">
        <v>2975576</v>
      </c>
      <c r="I2948">
        <v>2975649</v>
      </c>
      <c r="J2948" t="s">
        <v>73</v>
      </c>
      <c r="N2948" t="s">
        <v>419</v>
      </c>
      <c r="Q2948" t="s">
        <v>10167</v>
      </c>
      <c r="R2948">
        <v>74</v>
      </c>
      <c r="T2948" t="s">
        <v>2194</v>
      </c>
    </row>
    <row r="2949" spans="1:20">
      <c r="A2949" t="s">
        <v>57</v>
      </c>
      <c r="C2949" t="s">
        <v>20</v>
      </c>
      <c r="D2949" t="s">
        <v>21</v>
      </c>
      <c r="E2949" t="s">
        <v>5</v>
      </c>
      <c r="G2949" t="s">
        <v>22</v>
      </c>
      <c r="H2949">
        <v>2975658</v>
      </c>
      <c r="I2949">
        <v>2975733</v>
      </c>
      <c r="J2949" t="s">
        <v>73</v>
      </c>
      <c r="N2949" t="s">
        <v>3118</v>
      </c>
      <c r="Q2949" t="s">
        <v>10169</v>
      </c>
      <c r="R2949">
        <v>76</v>
      </c>
      <c r="T2949" t="s">
        <v>3119</v>
      </c>
    </row>
    <row r="2950" spans="1:20">
      <c r="A2950" t="s">
        <v>57</v>
      </c>
      <c r="C2950" t="s">
        <v>20</v>
      </c>
      <c r="D2950" t="s">
        <v>21</v>
      </c>
      <c r="E2950" t="s">
        <v>5</v>
      </c>
      <c r="G2950" t="s">
        <v>22</v>
      </c>
      <c r="H2950">
        <v>2975754</v>
      </c>
      <c r="I2950">
        <v>2975829</v>
      </c>
      <c r="J2950" t="s">
        <v>73</v>
      </c>
      <c r="N2950" t="s">
        <v>3106</v>
      </c>
      <c r="Q2950" t="s">
        <v>10171</v>
      </c>
      <c r="R2950">
        <v>76</v>
      </c>
      <c r="T2950" t="s">
        <v>3107</v>
      </c>
    </row>
    <row r="2951" spans="1:20">
      <c r="A2951" t="s">
        <v>57</v>
      </c>
      <c r="C2951" t="s">
        <v>20</v>
      </c>
      <c r="D2951" t="s">
        <v>21</v>
      </c>
      <c r="E2951" t="s">
        <v>5</v>
      </c>
      <c r="G2951" t="s">
        <v>22</v>
      </c>
      <c r="H2951">
        <v>2975840</v>
      </c>
      <c r="I2951">
        <v>2975916</v>
      </c>
      <c r="J2951" t="s">
        <v>73</v>
      </c>
      <c r="N2951" t="s">
        <v>2205</v>
      </c>
      <c r="Q2951" t="s">
        <v>10173</v>
      </c>
      <c r="R2951">
        <v>77</v>
      </c>
      <c r="T2951" t="s">
        <v>2206</v>
      </c>
    </row>
    <row r="2952" spans="1:20">
      <c r="A2952" t="s">
        <v>57</v>
      </c>
      <c r="C2952" t="s">
        <v>20</v>
      </c>
      <c r="D2952" t="s">
        <v>21</v>
      </c>
      <c r="E2952" t="s">
        <v>5</v>
      </c>
      <c r="G2952" t="s">
        <v>22</v>
      </c>
      <c r="H2952">
        <v>2975924</v>
      </c>
      <c r="I2952">
        <v>2976000</v>
      </c>
      <c r="J2952" t="s">
        <v>73</v>
      </c>
      <c r="N2952" t="s">
        <v>314</v>
      </c>
      <c r="Q2952" t="s">
        <v>10175</v>
      </c>
      <c r="R2952">
        <v>77</v>
      </c>
      <c r="T2952" t="s">
        <v>315</v>
      </c>
    </row>
    <row r="2953" spans="1:20">
      <c r="A2953" t="s">
        <v>57</v>
      </c>
      <c r="C2953" t="s">
        <v>20</v>
      </c>
      <c r="D2953" t="s">
        <v>21</v>
      </c>
      <c r="E2953" t="s">
        <v>5</v>
      </c>
      <c r="G2953" t="s">
        <v>22</v>
      </c>
      <c r="H2953">
        <v>2976020</v>
      </c>
      <c r="I2953">
        <v>2976112</v>
      </c>
      <c r="J2953" t="s">
        <v>73</v>
      </c>
      <c r="N2953" t="s">
        <v>103</v>
      </c>
      <c r="Q2953" t="s">
        <v>10177</v>
      </c>
      <c r="R2953">
        <v>93</v>
      </c>
      <c r="T2953" t="s">
        <v>104</v>
      </c>
    </row>
    <row r="2954" spans="1:20">
      <c r="A2954" t="s">
        <v>57</v>
      </c>
      <c r="C2954" t="s">
        <v>20</v>
      </c>
      <c r="D2954" t="s">
        <v>21</v>
      </c>
      <c r="E2954" t="s">
        <v>5</v>
      </c>
      <c r="G2954" t="s">
        <v>22</v>
      </c>
      <c r="H2954">
        <v>2976120</v>
      </c>
      <c r="I2954">
        <v>2976196</v>
      </c>
      <c r="J2954" t="s">
        <v>73</v>
      </c>
      <c r="N2954" t="s">
        <v>314</v>
      </c>
      <c r="Q2954" t="s">
        <v>10179</v>
      </c>
      <c r="R2954">
        <v>77</v>
      </c>
      <c r="T2954" t="s">
        <v>315</v>
      </c>
    </row>
    <row r="2955" spans="1:20">
      <c r="A2955" t="s">
        <v>57</v>
      </c>
      <c r="C2955" t="s">
        <v>20</v>
      </c>
      <c r="D2955" t="s">
        <v>21</v>
      </c>
      <c r="E2955" t="s">
        <v>5</v>
      </c>
      <c r="G2955" t="s">
        <v>22</v>
      </c>
      <c r="H2955">
        <v>2976199</v>
      </c>
      <c r="I2955">
        <v>2976275</v>
      </c>
      <c r="J2955" t="s">
        <v>73</v>
      </c>
      <c r="N2955" t="s">
        <v>314</v>
      </c>
      <c r="Q2955" t="s">
        <v>10181</v>
      </c>
      <c r="R2955">
        <v>77</v>
      </c>
      <c r="T2955" t="s">
        <v>315</v>
      </c>
    </row>
    <row r="2956" spans="1:20">
      <c r="A2956" t="s">
        <v>57</v>
      </c>
      <c r="C2956" t="s">
        <v>20</v>
      </c>
      <c r="D2956" t="s">
        <v>21</v>
      </c>
      <c r="E2956" t="s">
        <v>5</v>
      </c>
      <c r="G2956" t="s">
        <v>22</v>
      </c>
      <c r="H2956">
        <v>2976295</v>
      </c>
      <c r="I2956">
        <v>2976367</v>
      </c>
      <c r="J2956" t="s">
        <v>73</v>
      </c>
      <c r="N2956" t="s">
        <v>64</v>
      </c>
      <c r="Q2956" t="s">
        <v>10183</v>
      </c>
      <c r="R2956">
        <v>73</v>
      </c>
      <c r="T2956" t="s">
        <v>65</v>
      </c>
    </row>
    <row r="2957" spans="1:20">
      <c r="A2957" t="s">
        <v>57</v>
      </c>
      <c r="C2957" t="s">
        <v>20</v>
      </c>
      <c r="D2957" t="s">
        <v>21</v>
      </c>
      <c r="E2957" t="s">
        <v>5</v>
      </c>
      <c r="G2957" t="s">
        <v>22</v>
      </c>
      <c r="H2957">
        <v>2976372</v>
      </c>
      <c r="I2957">
        <v>2976448</v>
      </c>
      <c r="J2957" t="s">
        <v>73</v>
      </c>
      <c r="N2957" t="s">
        <v>430</v>
      </c>
      <c r="Q2957" t="s">
        <v>10185</v>
      </c>
      <c r="R2957">
        <v>77</v>
      </c>
      <c r="T2957" t="s">
        <v>431</v>
      </c>
    </row>
    <row r="2958" spans="1:20">
      <c r="A2958" t="s">
        <v>57</v>
      </c>
      <c r="C2958" t="s">
        <v>20</v>
      </c>
      <c r="D2958" t="s">
        <v>21</v>
      </c>
      <c r="E2958" t="s">
        <v>5</v>
      </c>
      <c r="G2958" t="s">
        <v>22</v>
      </c>
      <c r="H2958">
        <v>2976466</v>
      </c>
      <c r="I2958">
        <v>2976542</v>
      </c>
      <c r="J2958" t="s">
        <v>73</v>
      </c>
      <c r="N2958" t="s">
        <v>426</v>
      </c>
      <c r="Q2958" t="s">
        <v>10187</v>
      </c>
      <c r="R2958">
        <v>77</v>
      </c>
      <c r="T2958" t="s">
        <v>427</v>
      </c>
    </row>
    <row r="2959" spans="1:20">
      <c r="A2959" t="s">
        <v>57</v>
      </c>
      <c r="C2959" t="s">
        <v>20</v>
      </c>
      <c r="D2959" t="s">
        <v>21</v>
      </c>
      <c r="E2959" t="s">
        <v>5</v>
      </c>
      <c r="G2959" t="s">
        <v>22</v>
      </c>
      <c r="H2959">
        <v>2976552</v>
      </c>
      <c r="I2959">
        <v>2976637</v>
      </c>
      <c r="J2959" t="s">
        <v>73</v>
      </c>
      <c r="N2959" t="s">
        <v>415</v>
      </c>
      <c r="Q2959" t="s">
        <v>10189</v>
      </c>
      <c r="R2959">
        <v>86</v>
      </c>
      <c r="T2959" t="s">
        <v>423</v>
      </c>
    </row>
    <row r="2960" spans="1:20">
      <c r="A2960" t="s">
        <v>57</v>
      </c>
      <c r="C2960" t="s">
        <v>20</v>
      </c>
      <c r="D2960" t="s">
        <v>21</v>
      </c>
      <c r="E2960" t="s">
        <v>5</v>
      </c>
      <c r="G2960" t="s">
        <v>22</v>
      </c>
      <c r="H2960">
        <v>2976657</v>
      </c>
      <c r="I2960">
        <v>2976731</v>
      </c>
      <c r="J2960" t="s">
        <v>73</v>
      </c>
      <c r="N2960" t="s">
        <v>419</v>
      </c>
      <c r="Q2960" t="s">
        <v>10191</v>
      </c>
      <c r="R2960">
        <v>75</v>
      </c>
      <c r="T2960" t="s">
        <v>420</v>
      </c>
    </row>
    <row r="2961" spans="1:20">
      <c r="A2961" t="s">
        <v>57</v>
      </c>
      <c r="C2961" t="s">
        <v>20</v>
      </c>
      <c r="D2961" t="s">
        <v>21</v>
      </c>
      <c r="E2961" t="s">
        <v>5</v>
      </c>
      <c r="G2961" t="s">
        <v>22</v>
      </c>
      <c r="H2961">
        <v>2976741</v>
      </c>
      <c r="I2961">
        <v>2976824</v>
      </c>
      <c r="J2961" t="s">
        <v>73</v>
      </c>
      <c r="N2961" t="s">
        <v>415</v>
      </c>
      <c r="Q2961" t="s">
        <v>10193</v>
      </c>
      <c r="R2961">
        <v>84</v>
      </c>
      <c r="T2961" t="s">
        <v>10195</v>
      </c>
    </row>
    <row r="2962" spans="1:20">
      <c r="A2962" t="s">
        <v>57</v>
      </c>
      <c r="C2962" t="s">
        <v>20</v>
      </c>
      <c r="D2962" t="s">
        <v>21</v>
      </c>
      <c r="E2962" t="s">
        <v>5</v>
      </c>
      <c r="G2962" t="s">
        <v>22</v>
      </c>
      <c r="H2962">
        <v>2976835</v>
      </c>
      <c r="I2962">
        <v>2976910</v>
      </c>
      <c r="J2962" t="s">
        <v>73</v>
      </c>
      <c r="N2962" t="s">
        <v>411</v>
      </c>
      <c r="Q2962" t="s">
        <v>10196</v>
      </c>
      <c r="R2962">
        <v>76</v>
      </c>
      <c r="T2962" t="s">
        <v>412</v>
      </c>
    </row>
    <row r="2963" spans="1:20">
      <c r="A2963" t="s">
        <v>57</v>
      </c>
      <c r="C2963" t="s">
        <v>20</v>
      </c>
      <c r="D2963" t="s">
        <v>21</v>
      </c>
      <c r="E2963" t="s">
        <v>5</v>
      </c>
      <c r="G2963" t="s">
        <v>22</v>
      </c>
      <c r="H2963">
        <v>2976948</v>
      </c>
      <c r="I2963">
        <v>2977023</v>
      </c>
      <c r="J2963" t="s">
        <v>73</v>
      </c>
      <c r="N2963" t="s">
        <v>407</v>
      </c>
      <c r="Q2963" t="s">
        <v>10198</v>
      </c>
      <c r="R2963">
        <v>76</v>
      </c>
      <c r="T2963" t="s">
        <v>408</v>
      </c>
    </row>
    <row r="2964" spans="1:20">
      <c r="A2964" t="s">
        <v>57</v>
      </c>
      <c r="C2964" t="s">
        <v>20</v>
      </c>
      <c r="D2964" t="s">
        <v>21</v>
      </c>
      <c r="E2964" t="s">
        <v>5</v>
      </c>
      <c r="G2964" t="s">
        <v>22</v>
      </c>
      <c r="H2964">
        <v>2977053</v>
      </c>
      <c r="I2964">
        <v>2977128</v>
      </c>
      <c r="J2964" t="s">
        <v>73</v>
      </c>
      <c r="N2964" t="s">
        <v>403</v>
      </c>
      <c r="Q2964" t="s">
        <v>10200</v>
      </c>
      <c r="R2964">
        <v>76</v>
      </c>
      <c r="T2964" t="s">
        <v>404</v>
      </c>
    </row>
    <row r="2965" spans="1:20">
      <c r="A2965" t="s">
        <v>53</v>
      </c>
      <c r="C2965" t="s">
        <v>20</v>
      </c>
      <c r="D2965" t="s">
        <v>21</v>
      </c>
      <c r="E2965" t="s">
        <v>5</v>
      </c>
      <c r="G2965" t="s">
        <v>22</v>
      </c>
      <c r="H2965">
        <v>2977152</v>
      </c>
      <c r="I2965">
        <v>2977267</v>
      </c>
      <c r="J2965" t="s">
        <v>73</v>
      </c>
      <c r="N2965" t="s">
        <v>72</v>
      </c>
      <c r="O2965" t="s">
        <v>69</v>
      </c>
      <c r="Q2965" t="s">
        <v>10202</v>
      </c>
      <c r="R2965">
        <v>116</v>
      </c>
    </row>
    <row r="2966" spans="1:20">
      <c r="A2966" t="s">
        <v>53</v>
      </c>
      <c r="C2966" t="s">
        <v>20</v>
      </c>
      <c r="D2966" t="s">
        <v>21</v>
      </c>
      <c r="E2966" t="s">
        <v>5</v>
      </c>
      <c r="G2966" t="s">
        <v>22</v>
      </c>
      <c r="H2966">
        <v>2977315</v>
      </c>
      <c r="I2966">
        <v>2980248</v>
      </c>
      <c r="J2966" t="s">
        <v>73</v>
      </c>
      <c r="N2966" t="s">
        <v>68</v>
      </c>
      <c r="Q2966" t="s">
        <v>10204</v>
      </c>
      <c r="R2966">
        <v>2934</v>
      </c>
    </row>
    <row r="2967" spans="1:20">
      <c r="A2967" t="s">
        <v>53</v>
      </c>
      <c r="C2967" t="s">
        <v>20</v>
      </c>
      <c r="D2967" t="s">
        <v>21</v>
      </c>
      <c r="E2967" t="s">
        <v>5</v>
      </c>
      <c r="G2967" t="s">
        <v>22</v>
      </c>
      <c r="H2967">
        <v>2980419</v>
      </c>
      <c r="I2967">
        <v>2981974</v>
      </c>
      <c r="J2967" t="s">
        <v>73</v>
      </c>
      <c r="N2967" t="s">
        <v>56</v>
      </c>
      <c r="Q2967" t="s">
        <v>10206</v>
      </c>
      <c r="R2967">
        <v>1556</v>
      </c>
    </row>
    <row r="2968" spans="1:20">
      <c r="A2968" t="s">
        <v>26</v>
      </c>
      <c r="C2968" t="s">
        <v>20</v>
      </c>
      <c r="D2968" t="s">
        <v>21</v>
      </c>
      <c r="E2968" t="s">
        <v>5</v>
      </c>
      <c r="G2968" t="s">
        <v>22</v>
      </c>
      <c r="H2968">
        <v>2982604</v>
      </c>
      <c r="I2968">
        <v>2983185</v>
      </c>
      <c r="J2968" t="s">
        <v>23</v>
      </c>
      <c r="K2968" t="s">
        <v>10210</v>
      </c>
      <c r="L2968" t="s">
        <v>10210</v>
      </c>
      <c r="N2968" t="s">
        <v>10211</v>
      </c>
      <c r="Q2968" t="s">
        <v>10208</v>
      </c>
      <c r="R2968">
        <v>582</v>
      </c>
      <c r="S2968">
        <v>193</v>
      </c>
    </row>
    <row r="2969" spans="1:20">
      <c r="A2969" t="s">
        <v>26</v>
      </c>
      <c r="C2969" t="s">
        <v>20</v>
      </c>
      <c r="D2969" t="s">
        <v>21</v>
      </c>
      <c r="E2969" t="s">
        <v>5</v>
      </c>
      <c r="G2969" t="s">
        <v>22</v>
      </c>
      <c r="H2969">
        <v>2983216</v>
      </c>
      <c r="I2969">
        <v>2984745</v>
      </c>
      <c r="J2969" t="s">
        <v>73</v>
      </c>
      <c r="K2969" t="s">
        <v>10214</v>
      </c>
      <c r="L2969" t="s">
        <v>10214</v>
      </c>
      <c r="N2969" t="s">
        <v>10215</v>
      </c>
      <c r="Q2969" t="s">
        <v>10212</v>
      </c>
      <c r="R2969">
        <v>1530</v>
      </c>
      <c r="S2969">
        <v>509</v>
      </c>
    </row>
    <row r="2970" spans="1:20">
      <c r="A2970" t="s">
        <v>26</v>
      </c>
      <c r="C2970" t="s">
        <v>20</v>
      </c>
      <c r="D2970" t="s">
        <v>21</v>
      </c>
      <c r="E2970" t="s">
        <v>5</v>
      </c>
      <c r="G2970" t="s">
        <v>22</v>
      </c>
      <c r="H2970">
        <v>2984765</v>
      </c>
      <c r="I2970">
        <v>2985295</v>
      </c>
      <c r="J2970" t="s">
        <v>73</v>
      </c>
      <c r="K2970" t="s">
        <v>10218</v>
      </c>
      <c r="L2970" t="s">
        <v>10218</v>
      </c>
      <c r="N2970" t="s">
        <v>288</v>
      </c>
      <c r="Q2970" t="s">
        <v>10216</v>
      </c>
      <c r="R2970">
        <v>531</v>
      </c>
      <c r="S2970">
        <v>176</v>
      </c>
    </row>
    <row r="2971" spans="1:20">
      <c r="A2971" t="s">
        <v>26</v>
      </c>
      <c r="C2971" t="s">
        <v>20</v>
      </c>
      <c r="D2971" t="s">
        <v>21</v>
      </c>
      <c r="E2971" t="s">
        <v>5</v>
      </c>
      <c r="G2971" t="s">
        <v>22</v>
      </c>
      <c r="H2971">
        <v>2985442</v>
      </c>
      <c r="I2971">
        <v>2985930</v>
      </c>
      <c r="J2971" t="s">
        <v>23</v>
      </c>
      <c r="K2971" t="s">
        <v>10221</v>
      </c>
      <c r="L2971" t="s">
        <v>10221</v>
      </c>
      <c r="N2971" t="s">
        <v>36</v>
      </c>
      <c r="Q2971" t="s">
        <v>10219</v>
      </c>
      <c r="R2971">
        <v>489</v>
      </c>
      <c r="S2971">
        <v>162</v>
      </c>
    </row>
    <row r="2972" spans="1:20">
      <c r="A2972" t="s">
        <v>26</v>
      </c>
      <c r="C2972" t="s">
        <v>20</v>
      </c>
      <c r="D2972" t="s">
        <v>21</v>
      </c>
      <c r="E2972" t="s">
        <v>5</v>
      </c>
      <c r="G2972" t="s">
        <v>22</v>
      </c>
      <c r="H2972">
        <v>2985932</v>
      </c>
      <c r="I2972">
        <v>2986513</v>
      </c>
      <c r="J2972" t="s">
        <v>73</v>
      </c>
      <c r="K2972" t="s">
        <v>10224</v>
      </c>
      <c r="L2972" t="s">
        <v>10224</v>
      </c>
      <c r="N2972" t="s">
        <v>2745</v>
      </c>
      <c r="Q2972" t="s">
        <v>10222</v>
      </c>
      <c r="R2972">
        <v>582</v>
      </c>
      <c r="S2972">
        <v>193</v>
      </c>
    </row>
    <row r="2973" spans="1:20">
      <c r="A2973" t="s">
        <v>26</v>
      </c>
      <c r="C2973" t="s">
        <v>20</v>
      </c>
      <c r="D2973" t="s">
        <v>21</v>
      </c>
      <c r="E2973" t="s">
        <v>5</v>
      </c>
      <c r="G2973" t="s">
        <v>22</v>
      </c>
      <c r="H2973">
        <v>2986585</v>
      </c>
      <c r="I2973">
        <v>2987793</v>
      </c>
      <c r="J2973" t="s">
        <v>73</v>
      </c>
      <c r="K2973" t="s">
        <v>10227</v>
      </c>
      <c r="L2973" t="s">
        <v>10227</v>
      </c>
      <c r="N2973" t="s">
        <v>10228</v>
      </c>
      <c r="Q2973" t="s">
        <v>10225</v>
      </c>
      <c r="R2973">
        <v>1209</v>
      </c>
      <c r="S2973">
        <v>402</v>
      </c>
    </row>
    <row r="2974" spans="1:20">
      <c r="A2974" t="s">
        <v>26</v>
      </c>
      <c r="C2974" t="s">
        <v>20</v>
      </c>
      <c r="D2974" t="s">
        <v>21</v>
      </c>
      <c r="E2974" t="s">
        <v>5</v>
      </c>
      <c r="G2974" t="s">
        <v>22</v>
      </c>
      <c r="H2974">
        <v>2987811</v>
      </c>
      <c r="I2974">
        <v>2989283</v>
      </c>
      <c r="J2974" t="s">
        <v>73</v>
      </c>
      <c r="K2974" t="s">
        <v>10231</v>
      </c>
      <c r="L2974" t="s">
        <v>10231</v>
      </c>
      <c r="N2974" t="s">
        <v>6708</v>
      </c>
      <c r="Q2974" t="s">
        <v>10229</v>
      </c>
      <c r="R2974">
        <v>1473</v>
      </c>
      <c r="S2974">
        <v>490</v>
      </c>
    </row>
    <row r="2975" spans="1:20">
      <c r="A2975" t="s">
        <v>26</v>
      </c>
      <c r="C2975" t="s">
        <v>20</v>
      </c>
      <c r="D2975" t="s">
        <v>21</v>
      </c>
      <c r="E2975" t="s">
        <v>5</v>
      </c>
      <c r="G2975" t="s">
        <v>22</v>
      </c>
      <c r="H2975">
        <v>2989484</v>
      </c>
      <c r="I2975">
        <v>2990038</v>
      </c>
      <c r="J2975" t="s">
        <v>23</v>
      </c>
      <c r="K2975" t="s">
        <v>10234</v>
      </c>
      <c r="L2975" t="s">
        <v>10234</v>
      </c>
      <c r="N2975" t="s">
        <v>10235</v>
      </c>
      <c r="Q2975" t="s">
        <v>10232</v>
      </c>
      <c r="R2975">
        <v>555</v>
      </c>
      <c r="S2975">
        <v>184</v>
      </c>
    </row>
    <row r="2976" spans="1:20">
      <c r="A2976" t="s">
        <v>26</v>
      </c>
      <c r="C2976" t="s">
        <v>20</v>
      </c>
      <c r="D2976" t="s">
        <v>21</v>
      </c>
      <c r="E2976" t="s">
        <v>5</v>
      </c>
      <c r="G2976" t="s">
        <v>22</v>
      </c>
      <c r="H2976">
        <v>2990198</v>
      </c>
      <c r="I2976">
        <v>2990737</v>
      </c>
      <c r="J2976" t="s">
        <v>23</v>
      </c>
      <c r="K2976" t="s">
        <v>10238</v>
      </c>
      <c r="L2976" t="s">
        <v>10238</v>
      </c>
      <c r="N2976" t="s">
        <v>36</v>
      </c>
      <c r="Q2976" t="s">
        <v>10236</v>
      </c>
      <c r="R2976">
        <v>540</v>
      </c>
      <c r="S2976">
        <v>179</v>
      </c>
    </row>
    <row r="2977" spans="1:20">
      <c r="A2977" t="s">
        <v>26</v>
      </c>
      <c r="C2977" t="s">
        <v>20</v>
      </c>
      <c r="D2977" t="s">
        <v>21</v>
      </c>
      <c r="E2977" t="s">
        <v>5</v>
      </c>
      <c r="G2977" t="s">
        <v>22</v>
      </c>
      <c r="H2977">
        <v>2990901</v>
      </c>
      <c r="I2977">
        <v>2991569</v>
      </c>
      <c r="J2977" t="s">
        <v>23</v>
      </c>
      <c r="K2977" t="s">
        <v>10241</v>
      </c>
      <c r="L2977" t="s">
        <v>10241</v>
      </c>
      <c r="N2977" t="s">
        <v>10242</v>
      </c>
      <c r="Q2977" t="s">
        <v>10239</v>
      </c>
      <c r="R2977">
        <v>669</v>
      </c>
      <c r="S2977">
        <v>222</v>
      </c>
    </row>
    <row r="2978" spans="1:20">
      <c r="A2978" t="s">
        <v>26</v>
      </c>
      <c r="C2978" t="s">
        <v>20</v>
      </c>
      <c r="D2978" t="s">
        <v>21</v>
      </c>
      <c r="E2978" t="s">
        <v>5</v>
      </c>
      <c r="G2978" t="s">
        <v>22</v>
      </c>
      <c r="H2978">
        <v>2991604</v>
      </c>
      <c r="I2978">
        <v>2992449</v>
      </c>
      <c r="J2978" t="s">
        <v>73</v>
      </c>
      <c r="K2978" t="s">
        <v>10245</v>
      </c>
      <c r="L2978" t="s">
        <v>10245</v>
      </c>
      <c r="N2978" t="s">
        <v>2648</v>
      </c>
      <c r="Q2978" t="s">
        <v>10243</v>
      </c>
      <c r="R2978">
        <v>846</v>
      </c>
      <c r="S2978">
        <v>281</v>
      </c>
    </row>
    <row r="2979" spans="1:20">
      <c r="A2979" t="s">
        <v>26</v>
      </c>
      <c r="C2979" t="s">
        <v>20</v>
      </c>
      <c r="D2979" t="s">
        <v>21</v>
      </c>
      <c r="E2979" t="s">
        <v>5</v>
      </c>
      <c r="G2979" t="s">
        <v>22</v>
      </c>
      <c r="H2979">
        <v>2992592</v>
      </c>
      <c r="I2979">
        <v>2993767</v>
      </c>
      <c r="J2979" t="s">
        <v>73</v>
      </c>
      <c r="K2979" t="s">
        <v>10248</v>
      </c>
      <c r="L2979" t="s">
        <v>10248</v>
      </c>
      <c r="N2979" t="s">
        <v>9776</v>
      </c>
      <c r="Q2979" t="s">
        <v>10246</v>
      </c>
      <c r="R2979">
        <v>1176</v>
      </c>
      <c r="S2979">
        <v>391</v>
      </c>
    </row>
    <row r="2980" spans="1:20">
      <c r="A2980" t="s">
        <v>26</v>
      </c>
      <c r="C2980" t="s">
        <v>20</v>
      </c>
      <c r="D2980" t="s">
        <v>21</v>
      </c>
      <c r="E2980" t="s">
        <v>5</v>
      </c>
      <c r="G2980" t="s">
        <v>22</v>
      </c>
      <c r="H2980">
        <v>2993985</v>
      </c>
      <c r="I2980">
        <v>2994626</v>
      </c>
      <c r="J2980" t="s">
        <v>23</v>
      </c>
      <c r="K2980" t="s">
        <v>10251</v>
      </c>
      <c r="L2980" t="s">
        <v>10251</v>
      </c>
      <c r="N2980" t="s">
        <v>10252</v>
      </c>
      <c r="Q2980" t="s">
        <v>10249</v>
      </c>
      <c r="R2980">
        <v>642</v>
      </c>
      <c r="S2980">
        <v>213</v>
      </c>
    </row>
    <row r="2981" spans="1:20">
      <c r="A2981" t="s">
        <v>26</v>
      </c>
      <c r="C2981" t="s">
        <v>20</v>
      </c>
      <c r="D2981" t="s">
        <v>21</v>
      </c>
      <c r="E2981" t="s">
        <v>5</v>
      </c>
      <c r="G2981" t="s">
        <v>22</v>
      </c>
      <c r="H2981">
        <v>2994679</v>
      </c>
      <c r="I2981">
        <v>2994999</v>
      </c>
      <c r="J2981" t="s">
        <v>73</v>
      </c>
      <c r="K2981" t="s">
        <v>10255</v>
      </c>
      <c r="L2981" t="s">
        <v>10255</v>
      </c>
      <c r="N2981" t="s">
        <v>36</v>
      </c>
      <c r="Q2981" t="s">
        <v>10253</v>
      </c>
      <c r="R2981">
        <v>321</v>
      </c>
      <c r="S2981">
        <v>106</v>
      </c>
    </row>
    <row r="2982" spans="1:20">
      <c r="A2982" t="s">
        <v>26</v>
      </c>
      <c r="C2982" t="s">
        <v>20</v>
      </c>
      <c r="D2982" t="s">
        <v>21</v>
      </c>
      <c r="E2982" t="s">
        <v>5</v>
      </c>
      <c r="G2982" t="s">
        <v>22</v>
      </c>
      <c r="H2982">
        <v>2995231</v>
      </c>
      <c r="I2982">
        <v>2995467</v>
      </c>
      <c r="J2982" t="s">
        <v>73</v>
      </c>
      <c r="K2982" t="s">
        <v>10258</v>
      </c>
      <c r="L2982" t="s">
        <v>10258</v>
      </c>
      <c r="N2982" t="s">
        <v>36</v>
      </c>
      <c r="Q2982" t="s">
        <v>10256</v>
      </c>
      <c r="R2982">
        <v>237</v>
      </c>
      <c r="S2982">
        <v>78</v>
      </c>
    </row>
    <row r="2983" spans="1:20">
      <c r="A2983" t="s">
        <v>26</v>
      </c>
      <c r="C2983" t="s">
        <v>20</v>
      </c>
      <c r="D2983" t="s">
        <v>21</v>
      </c>
      <c r="E2983" t="s">
        <v>5</v>
      </c>
      <c r="G2983" t="s">
        <v>22</v>
      </c>
      <c r="H2983">
        <v>2996231</v>
      </c>
      <c r="I2983">
        <v>2997361</v>
      </c>
      <c r="J2983" t="s">
        <v>73</v>
      </c>
      <c r="K2983" t="s">
        <v>10261</v>
      </c>
      <c r="L2983" t="s">
        <v>10261</v>
      </c>
      <c r="N2983" t="s">
        <v>1135</v>
      </c>
      <c r="Q2983" t="s">
        <v>10259</v>
      </c>
      <c r="R2983">
        <v>1131</v>
      </c>
      <c r="S2983">
        <v>376</v>
      </c>
    </row>
    <row r="2984" spans="1:20">
      <c r="A2984" t="s">
        <v>26</v>
      </c>
      <c r="C2984" t="s">
        <v>20</v>
      </c>
      <c r="D2984" t="s">
        <v>21</v>
      </c>
      <c r="E2984" t="s">
        <v>5</v>
      </c>
      <c r="G2984" t="s">
        <v>22</v>
      </c>
      <c r="H2984">
        <v>2997681</v>
      </c>
      <c r="I2984">
        <v>2997884</v>
      </c>
      <c r="J2984" t="s">
        <v>23</v>
      </c>
      <c r="K2984" t="s">
        <v>10264</v>
      </c>
      <c r="L2984" t="s">
        <v>10264</v>
      </c>
      <c r="N2984" t="s">
        <v>36</v>
      </c>
      <c r="Q2984" t="s">
        <v>10262</v>
      </c>
      <c r="R2984">
        <v>204</v>
      </c>
      <c r="S2984">
        <v>67</v>
      </c>
    </row>
    <row r="2985" spans="1:20">
      <c r="A2985" t="s">
        <v>26</v>
      </c>
      <c r="C2985" t="s">
        <v>20</v>
      </c>
      <c r="D2985" t="s">
        <v>21</v>
      </c>
      <c r="E2985" t="s">
        <v>5</v>
      </c>
      <c r="G2985" t="s">
        <v>22</v>
      </c>
      <c r="H2985">
        <v>2998254</v>
      </c>
      <c r="I2985">
        <v>2998517</v>
      </c>
      <c r="J2985" t="s">
        <v>23</v>
      </c>
      <c r="K2985" t="s">
        <v>10267</v>
      </c>
      <c r="L2985" t="s">
        <v>10267</v>
      </c>
      <c r="N2985" t="s">
        <v>36</v>
      </c>
      <c r="Q2985" t="s">
        <v>10265</v>
      </c>
      <c r="R2985">
        <v>264</v>
      </c>
      <c r="S2985">
        <v>87</v>
      </c>
    </row>
    <row r="2986" spans="1:20">
      <c r="A2986" t="s">
        <v>57</v>
      </c>
      <c r="C2986" t="s">
        <v>20</v>
      </c>
      <c r="D2986" t="s">
        <v>21</v>
      </c>
      <c r="E2986" t="s">
        <v>5</v>
      </c>
      <c r="G2986" t="s">
        <v>22</v>
      </c>
      <c r="H2986">
        <v>2998694</v>
      </c>
      <c r="I2986">
        <v>2998766</v>
      </c>
      <c r="J2986" t="s">
        <v>73</v>
      </c>
      <c r="N2986" t="s">
        <v>64</v>
      </c>
      <c r="Q2986" t="s">
        <v>10268</v>
      </c>
      <c r="R2986">
        <v>73</v>
      </c>
      <c r="T2986" t="s">
        <v>10270</v>
      </c>
    </row>
    <row r="2987" spans="1:20">
      <c r="A2987" t="s">
        <v>26</v>
      </c>
      <c r="C2987" t="s">
        <v>20</v>
      </c>
      <c r="D2987" t="s">
        <v>21</v>
      </c>
      <c r="E2987" t="s">
        <v>5</v>
      </c>
      <c r="G2987" t="s">
        <v>22</v>
      </c>
      <c r="H2987">
        <v>2998895</v>
      </c>
      <c r="I2987">
        <v>2999725</v>
      </c>
      <c r="J2987" t="s">
        <v>73</v>
      </c>
      <c r="K2987" t="s">
        <v>10273</v>
      </c>
      <c r="L2987" t="s">
        <v>10273</v>
      </c>
      <c r="N2987" t="s">
        <v>10274</v>
      </c>
      <c r="Q2987" t="s">
        <v>10271</v>
      </c>
      <c r="R2987">
        <v>831</v>
      </c>
      <c r="S2987">
        <v>276</v>
      </c>
    </row>
    <row r="2988" spans="1:20">
      <c r="A2988" t="s">
        <v>26</v>
      </c>
      <c r="C2988" t="s">
        <v>20</v>
      </c>
      <c r="D2988" t="s">
        <v>21</v>
      </c>
      <c r="E2988" t="s">
        <v>5</v>
      </c>
      <c r="G2988" t="s">
        <v>22</v>
      </c>
      <c r="H2988">
        <v>2999817</v>
      </c>
      <c r="I2988">
        <v>3000977</v>
      </c>
      <c r="J2988" t="s">
        <v>73</v>
      </c>
      <c r="K2988" t="s">
        <v>10277</v>
      </c>
      <c r="L2988" t="s">
        <v>10277</v>
      </c>
      <c r="N2988" t="s">
        <v>1748</v>
      </c>
      <c r="Q2988" t="s">
        <v>10275</v>
      </c>
      <c r="R2988">
        <v>1161</v>
      </c>
      <c r="S2988">
        <v>386</v>
      </c>
    </row>
    <row r="2989" spans="1:20">
      <c r="A2989" t="s">
        <v>26</v>
      </c>
      <c r="C2989" t="s">
        <v>20</v>
      </c>
      <c r="D2989" t="s">
        <v>21</v>
      </c>
      <c r="E2989" t="s">
        <v>5</v>
      </c>
      <c r="G2989" t="s">
        <v>22</v>
      </c>
      <c r="H2989">
        <v>3001157</v>
      </c>
      <c r="I2989">
        <v>3002143</v>
      </c>
      <c r="J2989" t="s">
        <v>23</v>
      </c>
      <c r="K2989" t="s">
        <v>10280</v>
      </c>
      <c r="L2989" t="s">
        <v>10280</v>
      </c>
      <c r="N2989" t="s">
        <v>1058</v>
      </c>
      <c r="Q2989" t="s">
        <v>10278</v>
      </c>
      <c r="R2989">
        <v>987</v>
      </c>
      <c r="S2989">
        <v>328</v>
      </c>
    </row>
    <row r="2990" spans="1:20">
      <c r="A2990" t="s">
        <v>26</v>
      </c>
      <c r="C2990" t="s">
        <v>20</v>
      </c>
      <c r="D2990" t="s">
        <v>21</v>
      </c>
      <c r="E2990" t="s">
        <v>5</v>
      </c>
      <c r="G2990" t="s">
        <v>22</v>
      </c>
      <c r="H2990">
        <v>3002175</v>
      </c>
      <c r="I2990">
        <v>3002699</v>
      </c>
      <c r="J2990" t="s">
        <v>73</v>
      </c>
      <c r="K2990" t="s">
        <v>10283</v>
      </c>
      <c r="L2990" t="s">
        <v>10283</v>
      </c>
      <c r="N2990" t="s">
        <v>366</v>
      </c>
      <c r="Q2990" t="s">
        <v>10281</v>
      </c>
      <c r="R2990">
        <v>525</v>
      </c>
      <c r="S2990">
        <v>174</v>
      </c>
    </row>
    <row r="2991" spans="1:20">
      <c r="A2991" t="s">
        <v>26</v>
      </c>
      <c r="C2991" t="s">
        <v>20</v>
      </c>
      <c r="D2991" t="s">
        <v>21</v>
      </c>
      <c r="E2991" t="s">
        <v>5</v>
      </c>
      <c r="G2991" t="s">
        <v>22</v>
      </c>
      <c r="H2991">
        <v>3002765</v>
      </c>
      <c r="I2991">
        <v>3004771</v>
      </c>
      <c r="J2991" t="s">
        <v>73</v>
      </c>
      <c r="K2991" t="s">
        <v>10286</v>
      </c>
      <c r="L2991" t="s">
        <v>10286</v>
      </c>
      <c r="N2991" t="s">
        <v>4828</v>
      </c>
      <c r="Q2991" t="s">
        <v>10284</v>
      </c>
      <c r="R2991">
        <v>2007</v>
      </c>
      <c r="S2991">
        <v>668</v>
      </c>
    </row>
    <row r="2992" spans="1:20">
      <c r="A2992" t="s">
        <v>26</v>
      </c>
      <c r="C2992" t="s">
        <v>20</v>
      </c>
      <c r="D2992" t="s">
        <v>21</v>
      </c>
      <c r="E2992" t="s">
        <v>5</v>
      </c>
      <c r="G2992" t="s">
        <v>22</v>
      </c>
      <c r="H2992">
        <v>3004887</v>
      </c>
      <c r="I2992">
        <v>3006872</v>
      </c>
      <c r="J2992" t="s">
        <v>73</v>
      </c>
      <c r="K2992" t="s">
        <v>10289</v>
      </c>
      <c r="L2992" t="s">
        <v>10289</v>
      </c>
      <c r="N2992" t="s">
        <v>4828</v>
      </c>
      <c r="Q2992" t="s">
        <v>10287</v>
      </c>
      <c r="R2992">
        <v>1986</v>
      </c>
      <c r="S2992">
        <v>661</v>
      </c>
    </row>
    <row r="2993" spans="1:20">
      <c r="A2993" t="s">
        <v>26</v>
      </c>
      <c r="C2993" t="s">
        <v>20</v>
      </c>
      <c r="D2993" t="s">
        <v>21</v>
      </c>
      <c r="E2993" t="s">
        <v>5</v>
      </c>
      <c r="G2993" t="s">
        <v>22</v>
      </c>
      <c r="H2993">
        <v>3007000</v>
      </c>
      <c r="I2993">
        <v>3008988</v>
      </c>
      <c r="J2993" t="s">
        <v>73</v>
      </c>
      <c r="K2993" t="s">
        <v>10292</v>
      </c>
      <c r="L2993" t="s">
        <v>10292</v>
      </c>
      <c r="N2993" t="s">
        <v>4828</v>
      </c>
      <c r="Q2993" t="s">
        <v>10290</v>
      </c>
      <c r="R2993">
        <v>1989</v>
      </c>
      <c r="S2993">
        <v>662</v>
      </c>
    </row>
    <row r="2994" spans="1:20">
      <c r="A2994" t="s">
        <v>26</v>
      </c>
      <c r="C2994" t="s">
        <v>20</v>
      </c>
      <c r="D2994" t="s">
        <v>21</v>
      </c>
      <c r="E2994" t="s">
        <v>5</v>
      </c>
      <c r="G2994" t="s">
        <v>22</v>
      </c>
      <c r="H2994">
        <v>3009173</v>
      </c>
      <c r="I2994">
        <v>3011158</v>
      </c>
      <c r="J2994" t="s">
        <v>73</v>
      </c>
      <c r="K2994" t="s">
        <v>10295</v>
      </c>
      <c r="L2994" t="s">
        <v>10295</v>
      </c>
      <c r="N2994" t="s">
        <v>4828</v>
      </c>
      <c r="Q2994" t="s">
        <v>10293</v>
      </c>
      <c r="R2994">
        <v>1986</v>
      </c>
      <c r="S2994">
        <v>661</v>
      </c>
    </row>
    <row r="2995" spans="1:20">
      <c r="A2995" t="s">
        <v>26</v>
      </c>
      <c r="C2995" t="s">
        <v>20</v>
      </c>
      <c r="D2995" t="s">
        <v>21</v>
      </c>
      <c r="E2995" t="s">
        <v>5</v>
      </c>
      <c r="G2995" t="s">
        <v>22</v>
      </c>
      <c r="H2995">
        <v>3011300</v>
      </c>
      <c r="I2995">
        <v>3012037</v>
      </c>
      <c r="J2995" t="s">
        <v>23</v>
      </c>
      <c r="K2995" t="s">
        <v>10298</v>
      </c>
      <c r="L2995" t="s">
        <v>10298</v>
      </c>
      <c r="N2995" t="s">
        <v>10299</v>
      </c>
      <c r="Q2995" t="s">
        <v>10296</v>
      </c>
      <c r="R2995">
        <v>738</v>
      </c>
      <c r="S2995">
        <v>245</v>
      </c>
    </row>
    <row r="2996" spans="1:20">
      <c r="A2996" t="s">
        <v>26</v>
      </c>
      <c r="C2996" t="s">
        <v>20</v>
      </c>
      <c r="D2996" t="s">
        <v>21</v>
      </c>
      <c r="E2996" t="s">
        <v>5</v>
      </c>
      <c r="G2996" t="s">
        <v>22</v>
      </c>
      <c r="H2996">
        <v>3012055</v>
      </c>
      <c r="I2996">
        <v>3012306</v>
      </c>
      <c r="J2996" t="s">
        <v>73</v>
      </c>
      <c r="K2996" t="s">
        <v>10302</v>
      </c>
      <c r="L2996" t="s">
        <v>10302</v>
      </c>
      <c r="N2996" t="s">
        <v>36</v>
      </c>
      <c r="Q2996" t="s">
        <v>10300</v>
      </c>
      <c r="R2996">
        <v>252</v>
      </c>
      <c r="S2996">
        <v>83</v>
      </c>
    </row>
    <row r="2997" spans="1:20">
      <c r="A2997" t="s">
        <v>26</v>
      </c>
      <c r="C2997" t="s">
        <v>20</v>
      </c>
      <c r="D2997" t="s">
        <v>21</v>
      </c>
      <c r="E2997" t="s">
        <v>5</v>
      </c>
      <c r="G2997" t="s">
        <v>22</v>
      </c>
      <c r="H2997">
        <v>3012332</v>
      </c>
      <c r="I2997">
        <v>3013363</v>
      </c>
      <c r="J2997" t="s">
        <v>73</v>
      </c>
      <c r="K2997" t="s">
        <v>10305</v>
      </c>
      <c r="L2997" t="s">
        <v>10305</v>
      </c>
      <c r="N2997" t="s">
        <v>10306</v>
      </c>
      <c r="Q2997" t="s">
        <v>10303</v>
      </c>
      <c r="R2997">
        <v>1032</v>
      </c>
      <c r="S2997">
        <v>343</v>
      </c>
    </row>
    <row r="2998" spans="1:20">
      <c r="A2998" t="s">
        <v>26</v>
      </c>
      <c r="C2998" t="s">
        <v>20</v>
      </c>
      <c r="D2998" t="s">
        <v>21</v>
      </c>
      <c r="E2998" t="s">
        <v>5</v>
      </c>
      <c r="G2998" t="s">
        <v>22</v>
      </c>
      <c r="H2998">
        <v>3013360</v>
      </c>
      <c r="I2998">
        <v>3013776</v>
      </c>
      <c r="J2998" t="s">
        <v>73</v>
      </c>
      <c r="K2998" t="s">
        <v>10309</v>
      </c>
      <c r="L2998" t="s">
        <v>10309</v>
      </c>
      <c r="N2998" t="s">
        <v>36</v>
      </c>
      <c r="Q2998" t="s">
        <v>10307</v>
      </c>
      <c r="R2998">
        <v>417</v>
      </c>
      <c r="S2998">
        <v>138</v>
      </c>
    </row>
    <row r="2999" spans="1:20">
      <c r="A2999" t="s">
        <v>26</v>
      </c>
      <c r="C2999" t="s">
        <v>20</v>
      </c>
      <c r="D2999" t="s">
        <v>21</v>
      </c>
      <c r="E2999" t="s">
        <v>5</v>
      </c>
      <c r="G2999" t="s">
        <v>22</v>
      </c>
      <c r="H2999">
        <v>3013898</v>
      </c>
      <c r="I2999">
        <v>3015556</v>
      </c>
      <c r="J2999" t="s">
        <v>73</v>
      </c>
      <c r="K2999" t="s">
        <v>10312</v>
      </c>
      <c r="L2999" t="s">
        <v>10312</v>
      </c>
      <c r="N2999" t="s">
        <v>1143</v>
      </c>
      <c r="Q2999" t="s">
        <v>10310</v>
      </c>
      <c r="R2999">
        <v>1659</v>
      </c>
      <c r="S2999">
        <v>552</v>
      </c>
    </row>
    <row r="3000" spans="1:20">
      <c r="A3000" t="s">
        <v>26</v>
      </c>
      <c r="C3000" t="s">
        <v>20</v>
      </c>
      <c r="D3000" t="s">
        <v>21</v>
      </c>
      <c r="E3000" t="s">
        <v>5</v>
      </c>
      <c r="G3000" t="s">
        <v>22</v>
      </c>
      <c r="H3000">
        <v>3015646</v>
      </c>
      <c r="I3000">
        <v>3016935</v>
      </c>
      <c r="J3000" t="s">
        <v>73</v>
      </c>
      <c r="K3000" t="s">
        <v>10315</v>
      </c>
      <c r="L3000" t="s">
        <v>10315</v>
      </c>
      <c r="N3000" t="s">
        <v>288</v>
      </c>
      <c r="Q3000" t="s">
        <v>10313</v>
      </c>
      <c r="R3000">
        <v>1290</v>
      </c>
      <c r="S3000">
        <v>429</v>
      </c>
    </row>
    <row r="3001" spans="1:20">
      <c r="A3001" t="s">
        <v>26</v>
      </c>
      <c r="C3001" t="s">
        <v>20</v>
      </c>
      <c r="D3001" t="s">
        <v>21</v>
      </c>
      <c r="E3001" t="s">
        <v>5</v>
      </c>
      <c r="G3001" t="s">
        <v>22</v>
      </c>
      <c r="H3001">
        <v>3016978</v>
      </c>
      <c r="I3001">
        <v>3017655</v>
      </c>
      <c r="J3001" t="s">
        <v>73</v>
      </c>
      <c r="K3001" t="s">
        <v>10318</v>
      </c>
      <c r="L3001" t="s">
        <v>10318</v>
      </c>
      <c r="N3001" t="s">
        <v>10319</v>
      </c>
      <c r="Q3001" t="s">
        <v>10316</v>
      </c>
      <c r="R3001">
        <v>678</v>
      </c>
      <c r="S3001">
        <v>225</v>
      </c>
    </row>
    <row r="3002" spans="1:20">
      <c r="A3002" t="s">
        <v>26</v>
      </c>
      <c r="C3002" t="s">
        <v>20</v>
      </c>
      <c r="D3002" t="s">
        <v>21</v>
      </c>
      <c r="E3002" t="s">
        <v>5</v>
      </c>
      <c r="G3002" t="s">
        <v>22</v>
      </c>
      <c r="H3002">
        <v>3017702</v>
      </c>
      <c r="I3002">
        <v>3017965</v>
      </c>
      <c r="J3002" t="s">
        <v>73</v>
      </c>
      <c r="K3002" t="s">
        <v>10322</v>
      </c>
      <c r="L3002" t="s">
        <v>10322</v>
      </c>
      <c r="N3002" t="s">
        <v>36</v>
      </c>
      <c r="Q3002" t="s">
        <v>10320</v>
      </c>
      <c r="R3002">
        <v>264</v>
      </c>
      <c r="S3002">
        <v>87</v>
      </c>
    </row>
    <row r="3003" spans="1:20">
      <c r="A3003" t="s">
        <v>26</v>
      </c>
      <c r="C3003" t="s">
        <v>20</v>
      </c>
      <c r="D3003" t="s">
        <v>21</v>
      </c>
      <c r="E3003" t="s">
        <v>5</v>
      </c>
      <c r="G3003" t="s">
        <v>22</v>
      </c>
      <c r="H3003">
        <v>3018098</v>
      </c>
      <c r="I3003">
        <v>3018352</v>
      </c>
      <c r="J3003" t="s">
        <v>23</v>
      </c>
      <c r="K3003" t="s">
        <v>10325</v>
      </c>
      <c r="L3003" t="s">
        <v>10325</v>
      </c>
      <c r="N3003" t="s">
        <v>10326</v>
      </c>
      <c r="Q3003" t="s">
        <v>10323</v>
      </c>
      <c r="R3003">
        <v>255</v>
      </c>
      <c r="S3003">
        <v>84</v>
      </c>
    </row>
    <row r="3004" spans="1:20">
      <c r="A3004" t="s">
        <v>26</v>
      </c>
      <c r="C3004" t="s">
        <v>20</v>
      </c>
      <c r="D3004" t="s">
        <v>21</v>
      </c>
      <c r="E3004" t="s">
        <v>5</v>
      </c>
      <c r="G3004" t="s">
        <v>22</v>
      </c>
      <c r="H3004">
        <v>3018349</v>
      </c>
      <c r="I3004">
        <v>3019335</v>
      </c>
      <c r="J3004" t="s">
        <v>23</v>
      </c>
      <c r="K3004" t="s">
        <v>10329</v>
      </c>
      <c r="L3004" t="s">
        <v>10329</v>
      </c>
      <c r="N3004" t="s">
        <v>10330</v>
      </c>
      <c r="Q3004" t="s">
        <v>10327</v>
      </c>
      <c r="R3004">
        <v>987</v>
      </c>
      <c r="S3004">
        <v>328</v>
      </c>
    </row>
    <row r="3005" spans="1:20">
      <c r="A3005" t="s">
        <v>26</v>
      </c>
      <c r="C3005" t="s">
        <v>20</v>
      </c>
      <c r="D3005" t="s">
        <v>21</v>
      </c>
      <c r="E3005" t="s">
        <v>5</v>
      </c>
      <c r="G3005" t="s">
        <v>22</v>
      </c>
      <c r="H3005">
        <v>3019332</v>
      </c>
      <c r="I3005">
        <v>3019736</v>
      </c>
      <c r="J3005" t="s">
        <v>73</v>
      </c>
      <c r="K3005" t="s">
        <v>10333</v>
      </c>
      <c r="L3005" t="s">
        <v>10333</v>
      </c>
      <c r="N3005" t="s">
        <v>36</v>
      </c>
      <c r="Q3005" t="s">
        <v>10331</v>
      </c>
      <c r="R3005">
        <v>405</v>
      </c>
      <c r="S3005">
        <v>134</v>
      </c>
    </row>
    <row r="3006" spans="1:20">
      <c r="A3006" t="s">
        <v>26</v>
      </c>
      <c r="C3006" t="s">
        <v>20</v>
      </c>
      <c r="D3006" t="s">
        <v>21</v>
      </c>
      <c r="E3006" t="s">
        <v>5</v>
      </c>
      <c r="G3006" t="s">
        <v>22</v>
      </c>
      <c r="H3006">
        <v>3019759</v>
      </c>
      <c r="I3006">
        <v>3020157</v>
      </c>
      <c r="J3006" t="s">
        <v>73</v>
      </c>
      <c r="K3006" t="s">
        <v>10336</v>
      </c>
      <c r="L3006" t="s">
        <v>10336</v>
      </c>
      <c r="N3006" t="s">
        <v>36</v>
      </c>
      <c r="Q3006" t="s">
        <v>10334</v>
      </c>
      <c r="R3006">
        <v>399</v>
      </c>
      <c r="S3006">
        <v>132</v>
      </c>
    </row>
    <row r="3007" spans="1:20">
      <c r="A3007" t="s">
        <v>26</v>
      </c>
      <c r="C3007" t="s">
        <v>20</v>
      </c>
      <c r="D3007" t="s">
        <v>21</v>
      </c>
      <c r="E3007" t="s">
        <v>5</v>
      </c>
      <c r="G3007" t="s">
        <v>22</v>
      </c>
      <c r="H3007">
        <v>3020179</v>
      </c>
      <c r="I3007">
        <v>3021531</v>
      </c>
      <c r="J3007" t="s">
        <v>73</v>
      </c>
      <c r="K3007" t="s">
        <v>10339</v>
      </c>
      <c r="L3007" t="s">
        <v>10339</v>
      </c>
      <c r="N3007" t="s">
        <v>10340</v>
      </c>
      <c r="Q3007" t="s">
        <v>10337</v>
      </c>
      <c r="R3007">
        <v>1353</v>
      </c>
      <c r="S3007">
        <v>450</v>
      </c>
    </row>
    <row r="3008" spans="1:20">
      <c r="A3008" t="s">
        <v>26</v>
      </c>
      <c r="C3008" t="s">
        <v>20</v>
      </c>
      <c r="D3008" t="s">
        <v>21</v>
      </c>
      <c r="E3008" t="s">
        <v>5</v>
      </c>
      <c r="G3008" t="s">
        <v>22</v>
      </c>
      <c r="H3008">
        <v>3022006</v>
      </c>
      <c r="I3008">
        <v>3022573</v>
      </c>
      <c r="J3008" t="s">
        <v>23</v>
      </c>
      <c r="N3008" t="s">
        <v>10343</v>
      </c>
      <c r="Q3008" t="s">
        <v>10341</v>
      </c>
      <c r="R3008">
        <v>568</v>
      </c>
      <c r="T3008" t="s">
        <v>665</v>
      </c>
    </row>
    <row r="3009" spans="1:19">
      <c r="A3009" t="s">
        <v>26</v>
      </c>
      <c r="C3009" t="s">
        <v>20</v>
      </c>
      <c r="D3009" t="s">
        <v>21</v>
      </c>
      <c r="E3009" t="s">
        <v>5</v>
      </c>
      <c r="G3009" t="s">
        <v>22</v>
      </c>
      <c r="H3009">
        <v>3022698</v>
      </c>
      <c r="I3009">
        <v>3023342</v>
      </c>
      <c r="J3009" t="s">
        <v>23</v>
      </c>
      <c r="K3009" t="s">
        <v>10346</v>
      </c>
      <c r="L3009" t="s">
        <v>10346</v>
      </c>
      <c r="N3009" t="s">
        <v>1430</v>
      </c>
      <c r="Q3009" t="s">
        <v>10344</v>
      </c>
      <c r="R3009">
        <v>645</v>
      </c>
      <c r="S3009">
        <v>214</v>
      </c>
    </row>
    <row r="3010" spans="1:19">
      <c r="A3010" t="s">
        <v>26</v>
      </c>
      <c r="C3010" t="s">
        <v>20</v>
      </c>
      <c r="D3010" t="s">
        <v>21</v>
      </c>
      <c r="E3010" t="s">
        <v>5</v>
      </c>
      <c r="G3010" t="s">
        <v>22</v>
      </c>
      <c r="H3010">
        <v>3023596</v>
      </c>
      <c r="I3010">
        <v>3024768</v>
      </c>
      <c r="J3010" t="s">
        <v>73</v>
      </c>
      <c r="K3010" t="s">
        <v>10349</v>
      </c>
      <c r="L3010" t="s">
        <v>10349</v>
      </c>
      <c r="N3010" t="s">
        <v>10350</v>
      </c>
      <c r="Q3010" t="s">
        <v>10347</v>
      </c>
      <c r="R3010">
        <v>1173</v>
      </c>
      <c r="S3010">
        <v>390</v>
      </c>
    </row>
    <row r="3011" spans="1:19">
      <c r="A3011" t="s">
        <v>26</v>
      </c>
      <c r="C3011" t="s">
        <v>20</v>
      </c>
      <c r="D3011" t="s">
        <v>21</v>
      </c>
      <c r="E3011" t="s">
        <v>5</v>
      </c>
      <c r="G3011" t="s">
        <v>22</v>
      </c>
      <c r="H3011">
        <v>3024856</v>
      </c>
      <c r="I3011">
        <v>3026019</v>
      </c>
      <c r="J3011" t="s">
        <v>73</v>
      </c>
      <c r="K3011" t="s">
        <v>10353</v>
      </c>
      <c r="L3011" t="s">
        <v>10353</v>
      </c>
      <c r="N3011" t="s">
        <v>10350</v>
      </c>
      <c r="Q3011" t="s">
        <v>10351</v>
      </c>
      <c r="R3011">
        <v>1164</v>
      </c>
      <c r="S3011">
        <v>387</v>
      </c>
    </row>
    <row r="3012" spans="1:19">
      <c r="A3012" t="s">
        <v>26</v>
      </c>
      <c r="C3012" t="s">
        <v>20</v>
      </c>
      <c r="D3012" t="s">
        <v>21</v>
      </c>
      <c r="E3012" t="s">
        <v>5</v>
      </c>
      <c r="G3012" t="s">
        <v>22</v>
      </c>
      <c r="H3012">
        <v>3026250</v>
      </c>
      <c r="I3012">
        <v>3026486</v>
      </c>
      <c r="J3012" t="s">
        <v>23</v>
      </c>
      <c r="K3012" t="s">
        <v>10356</v>
      </c>
      <c r="L3012" t="s">
        <v>10356</v>
      </c>
      <c r="N3012" t="s">
        <v>10357</v>
      </c>
      <c r="Q3012" t="s">
        <v>10354</v>
      </c>
      <c r="R3012">
        <v>237</v>
      </c>
      <c r="S3012">
        <v>78</v>
      </c>
    </row>
    <row r="3013" spans="1:19">
      <c r="A3013" t="s">
        <v>26</v>
      </c>
      <c r="C3013" t="s">
        <v>20</v>
      </c>
      <c r="D3013" t="s">
        <v>21</v>
      </c>
      <c r="E3013" t="s">
        <v>5</v>
      </c>
      <c r="G3013" t="s">
        <v>22</v>
      </c>
      <c r="H3013">
        <v>3026534</v>
      </c>
      <c r="I3013">
        <v>3026926</v>
      </c>
      <c r="J3013" t="s">
        <v>73</v>
      </c>
      <c r="K3013" t="s">
        <v>10360</v>
      </c>
      <c r="L3013" t="s">
        <v>10360</v>
      </c>
      <c r="N3013" t="s">
        <v>1610</v>
      </c>
      <c r="Q3013" t="s">
        <v>10358</v>
      </c>
      <c r="R3013">
        <v>393</v>
      </c>
      <c r="S3013">
        <v>130</v>
      </c>
    </row>
    <row r="3014" spans="1:19">
      <c r="A3014" t="s">
        <v>26</v>
      </c>
      <c r="C3014" t="s">
        <v>20</v>
      </c>
      <c r="D3014" t="s">
        <v>21</v>
      </c>
      <c r="E3014" t="s">
        <v>5</v>
      </c>
      <c r="G3014" t="s">
        <v>22</v>
      </c>
      <c r="H3014">
        <v>3027124</v>
      </c>
      <c r="I3014">
        <v>3028293</v>
      </c>
      <c r="J3014" t="s">
        <v>73</v>
      </c>
      <c r="K3014" t="s">
        <v>10363</v>
      </c>
      <c r="L3014" t="s">
        <v>10363</v>
      </c>
      <c r="N3014" t="s">
        <v>4845</v>
      </c>
      <c r="Q3014" t="s">
        <v>10361</v>
      </c>
      <c r="R3014">
        <v>1170</v>
      </c>
      <c r="S3014">
        <v>389</v>
      </c>
    </row>
    <row r="3015" spans="1:19">
      <c r="A3015" t="s">
        <v>26</v>
      </c>
      <c r="C3015" t="s">
        <v>20</v>
      </c>
      <c r="D3015" t="s">
        <v>21</v>
      </c>
      <c r="E3015" t="s">
        <v>5</v>
      </c>
      <c r="G3015" t="s">
        <v>22</v>
      </c>
      <c r="H3015">
        <v>3028294</v>
      </c>
      <c r="I3015">
        <v>3028794</v>
      </c>
      <c r="J3015" t="s">
        <v>73</v>
      </c>
      <c r="K3015" t="s">
        <v>10366</v>
      </c>
      <c r="L3015" t="s">
        <v>10366</v>
      </c>
      <c r="N3015" t="s">
        <v>1620</v>
      </c>
      <c r="Q3015" t="s">
        <v>10364</v>
      </c>
      <c r="R3015">
        <v>501</v>
      </c>
      <c r="S3015">
        <v>166</v>
      </c>
    </row>
    <row r="3016" spans="1:19">
      <c r="A3016" t="s">
        <v>26</v>
      </c>
      <c r="C3016" t="s">
        <v>20</v>
      </c>
      <c r="D3016" t="s">
        <v>21</v>
      </c>
      <c r="E3016" t="s">
        <v>5</v>
      </c>
      <c r="G3016" t="s">
        <v>22</v>
      </c>
      <c r="H3016">
        <v>3028947</v>
      </c>
      <c r="I3016">
        <v>3029768</v>
      </c>
      <c r="J3016" t="s">
        <v>23</v>
      </c>
      <c r="K3016" t="s">
        <v>10369</v>
      </c>
      <c r="L3016" t="s">
        <v>10369</v>
      </c>
      <c r="N3016" t="s">
        <v>1430</v>
      </c>
      <c r="Q3016" t="s">
        <v>10367</v>
      </c>
      <c r="R3016">
        <v>822</v>
      </c>
      <c r="S3016">
        <v>273</v>
      </c>
    </row>
    <row r="3017" spans="1:19">
      <c r="A3017" t="s">
        <v>26</v>
      </c>
      <c r="C3017" t="s">
        <v>20</v>
      </c>
      <c r="D3017" t="s">
        <v>21</v>
      </c>
      <c r="E3017" t="s">
        <v>5</v>
      </c>
      <c r="G3017" t="s">
        <v>22</v>
      </c>
      <c r="H3017">
        <v>3029794</v>
      </c>
      <c r="I3017">
        <v>3030054</v>
      </c>
      <c r="J3017" t="s">
        <v>73</v>
      </c>
      <c r="K3017" t="s">
        <v>10372</v>
      </c>
      <c r="L3017" t="s">
        <v>10372</v>
      </c>
      <c r="N3017" t="s">
        <v>36</v>
      </c>
      <c r="Q3017" t="s">
        <v>10370</v>
      </c>
      <c r="R3017">
        <v>261</v>
      </c>
      <c r="S3017">
        <v>86</v>
      </c>
    </row>
    <row r="3018" spans="1:19">
      <c r="A3018" t="s">
        <v>26</v>
      </c>
      <c r="C3018" t="s">
        <v>20</v>
      </c>
      <c r="D3018" t="s">
        <v>21</v>
      </c>
      <c r="E3018" t="s">
        <v>5</v>
      </c>
      <c r="G3018" t="s">
        <v>22</v>
      </c>
      <c r="H3018">
        <v>3030141</v>
      </c>
      <c r="I3018">
        <v>3031304</v>
      </c>
      <c r="J3018" t="s">
        <v>23</v>
      </c>
      <c r="K3018" t="s">
        <v>10375</v>
      </c>
      <c r="L3018" t="s">
        <v>10375</v>
      </c>
      <c r="N3018" t="s">
        <v>10376</v>
      </c>
      <c r="Q3018" t="s">
        <v>10373</v>
      </c>
      <c r="R3018">
        <v>1164</v>
      </c>
      <c r="S3018">
        <v>387</v>
      </c>
    </row>
    <row r="3019" spans="1:19">
      <c r="A3019" t="s">
        <v>26</v>
      </c>
      <c r="C3019" t="s">
        <v>20</v>
      </c>
      <c r="D3019" t="s">
        <v>21</v>
      </c>
      <c r="E3019" t="s">
        <v>5</v>
      </c>
      <c r="G3019" t="s">
        <v>22</v>
      </c>
      <c r="H3019">
        <v>3031427</v>
      </c>
      <c r="I3019">
        <v>3032710</v>
      </c>
      <c r="J3019" t="s">
        <v>23</v>
      </c>
      <c r="K3019" t="s">
        <v>10379</v>
      </c>
      <c r="L3019" t="s">
        <v>10379</v>
      </c>
      <c r="N3019" t="s">
        <v>912</v>
      </c>
      <c r="Q3019" t="s">
        <v>10377</v>
      </c>
      <c r="R3019">
        <v>1284</v>
      </c>
      <c r="S3019">
        <v>427</v>
      </c>
    </row>
    <row r="3020" spans="1:19">
      <c r="A3020" t="s">
        <v>26</v>
      </c>
      <c r="C3020" t="s">
        <v>20</v>
      </c>
      <c r="D3020" t="s">
        <v>21</v>
      </c>
      <c r="E3020" t="s">
        <v>5</v>
      </c>
      <c r="G3020" t="s">
        <v>22</v>
      </c>
      <c r="H3020">
        <v>3032758</v>
      </c>
      <c r="I3020">
        <v>3033144</v>
      </c>
      <c r="J3020" t="s">
        <v>23</v>
      </c>
      <c r="K3020" t="s">
        <v>10382</v>
      </c>
      <c r="L3020" t="s">
        <v>10382</v>
      </c>
      <c r="N3020" t="s">
        <v>10383</v>
      </c>
      <c r="Q3020" t="s">
        <v>10380</v>
      </c>
      <c r="R3020">
        <v>387</v>
      </c>
      <c r="S3020">
        <v>128</v>
      </c>
    </row>
    <row r="3021" spans="1:19">
      <c r="A3021" t="s">
        <v>26</v>
      </c>
      <c r="C3021" t="s">
        <v>20</v>
      </c>
      <c r="D3021" t="s">
        <v>21</v>
      </c>
      <c r="E3021" t="s">
        <v>5</v>
      </c>
      <c r="G3021" t="s">
        <v>22</v>
      </c>
      <c r="H3021">
        <v>3033169</v>
      </c>
      <c r="I3021">
        <v>3033786</v>
      </c>
      <c r="J3021" t="s">
        <v>73</v>
      </c>
      <c r="K3021" t="s">
        <v>10386</v>
      </c>
      <c r="L3021" t="s">
        <v>10386</v>
      </c>
      <c r="N3021" t="s">
        <v>10387</v>
      </c>
      <c r="Q3021" t="s">
        <v>10384</v>
      </c>
      <c r="R3021">
        <v>618</v>
      </c>
      <c r="S3021">
        <v>205</v>
      </c>
    </row>
    <row r="3022" spans="1:19">
      <c r="A3022" t="s">
        <v>26</v>
      </c>
      <c r="C3022" t="s">
        <v>20</v>
      </c>
      <c r="D3022" t="s">
        <v>21</v>
      </c>
      <c r="E3022" t="s">
        <v>5</v>
      </c>
      <c r="G3022" t="s">
        <v>22</v>
      </c>
      <c r="H3022">
        <v>3033937</v>
      </c>
      <c r="I3022">
        <v>3035181</v>
      </c>
      <c r="J3022" t="s">
        <v>23</v>
      </c>
      <c r="K3022" t="s">
        <v>10390</v>
      </c>
      <c r="L3022" t="s">
        <v>10390</v>
      </c>
      <c r="N3022" t="s">
        <v>772</v>
      </c>
      <c r="Q3022" t="s">
        <v>10388</v>
      </c>
      <c r="R3022">
        <v>1245</v>
      </c>
      <c r="S3022">
        <v>414</v>
      </c>
    </row>
    <row r="3023" spans="1:19">
      <c r="A3023" t="s">
        <v>26</v>
      </c>
      <c r="C3023" t="s">
        <v>20</v>
      </c>
      <c r="D3023" t="s">
        <v>21</v>
      </c>
      <c r="E3023" t="s">
        <v>5</v>
      </c>
      <c r="G3023" t="s">
        <v>22</v>
      </c>
      <c r="H3023">
        <v>3035277</v>
      </c>
      <c r="I3023">
        <v>3037145</v>
      </c>
      <c r="J3023" t="s">
        <v>23</v>
      </c>
      <c r="K3023" t="s">
        <v>10393</v>
      </c>
      <c r="L3023" t="s">
        <v>10393</v>
      </c>
      <c r="N3023" t="s">
        <v>10394</v>
      </c>
      <c r="Q3023" t="s">
        <v>10391</v>
      </c>
      <c r="R3023">
        <v>1869</v>
      </c>
      <c r="S3023">
        <v>622</v>
      </c>
    </row>
    <row r="3024" spans="1:19">
      <c r="A3024" t="s">
        <v>26</v>
      </c>
      <c r="C3024" t="s">
        <v>20</v>
      </c>
      <c r="D3024" t="s">
        <v>21</v>
      </c>
      <c r="E3024" t="s">
        <v>5</v>
      </c>
      <c r="G3024" t="s">
        <v>22</v>
      </c>
      <c r="H3024">
        <v>3037167</v>
      </c>
      <c r="I3024">
        <v>3037580</v>
      </c>
      <c r="J3024" t="s">
        <v>23</v>
      </c>
      <c r="K3024" t="s">
        <v>10397</v>
      </c>
      <c r="L3024" t="s">
        <v>10397</v>
      </c>
      <c r="N3024" t="s">
        <v>36</v>
      </c>
      <c r="Q3024" t="s">
        <v>10395</v>
      </c>
      <c r="R3024">
        <v>414</v>
      </c>
      <c r="S3024">
        <v>137</v>
      </c>
    </row>
    <row r="3025" spans="1:19">
      <c r="A3025" t="s">
        <v>26</v>
      </c>
      <c r="C3025" t="s">
        <v>20</v>
      </c>
      <c r="D3025" t="s">
        <v>21</v>
      </c>
      <c r="E3025" t="s">
        <v>5</v>
      </c>
      <c r="G3025" t="s">
        <v>22</v>
      </c>
      <c r="H3025">
        <v>3037595</v>
      </c>
      <c r="I3025">
        <v>3038152</v>
      </c>
      <c r="J3025" t="s">
        <v>73</v>
      </c>
      <c r="K3025" t="s">
        <v>10400</v>
      </c>
      <c r="L3025" t="s">
        <v>10400</v>
      </c>
      <c r="N3025" t="s">
        <v>36</v>
      </c>
      <c r="Q3025" t="s">
        <v>10398</v>
      </c>
      <c r="R3025">
        <v>558</v>
      </c>
      <c r="S3025">
        <v>185</v>
      </c>
    </row>
    <row r="3026" spans="1:19">
      <c r="A3026" t="s">
        <v>26</v>
      </c>
      <c r="C3026" t="s">
        <v>20</v>
      </c>
      <c r="D3026" t="s">
        <v>21</v>
      </c>
      <c r="E3026" t="s">
        <v>5</v>
      </c>
      <c r="G3026" t="s">
        <v>22</v>
      </c>
      <c r="H3026">
        <v>3038327</v>
      </c>
      <c r="I3026">
        <v>3039928</v>
      </c>
      <c r="J3026" t="s">
        <v>23</v>
      </c>
      <c r="K3026" t="s">
        <v>10403</v>
      </c>
      <c r="L3026" t="s">
        <v>10403</v>
      </c>
      <c r="N3026" t="s">
        <v>10404</v>
      </c>
      <c r="Q3026" t="s">
        <v>10401</v>
      </c>
      <c r="R3026">
        <v>1602</v>
      </c>
      <c r="S3026">
        <v>533</v>
      </c>
    </row>
    <row r="3027" spans="1:19">
      <c r="A3027" t="s">
        <v>26</v>
      </c>
      <c r="C3027" t="s">
        <v>20</v>
      </c>
      <c r="D3027" t="s">
        <v>21</v>
      </c>
      <c r="E3027" t="s">
        <v>5</v>
      </c>
      <c r="G3027" t="s">
        <v>22</v>
      </c>
      <c r="H3027">
        <v>3039921</v>
      </c>
      <c r="I3027">
        <v>3040628</v>
      </c>
      <c r="J3027" t="s">
        <v>23</v>
      </c>
      <c r="K3027" t="s">
        <v>10407</v>
      </c>
      <c r="L3027" t="s">
        <v>10407</v>
      </c>
      <c r="N3027" t="s">
        <v>10408</v>
      </c>
      <c r="Q3027" t="s">
        <v>10405</v>
      </c>
      <c r="R3027">
        <v>708</v>
      </c>
      <c r="S3027">
        <v>235</v>
      </c>
    </row>
    <row r="3028" spans="1:19">
      <c r="A3028" t="s">
        <v>26</v>
      </c>
      <c r="C3028" t="s">
        <v>20</v>
      </c>
      <c r="D3028" t="s">
        <v>21</v>
      </c>
      <c r="E3028" t="s">
        <v>5</v>
      </c>
      <c r="G3028" t="s">
        <v>22</v>
      </c>
      <c r="H3028">
        <v>3041030</v>
      </c>
      <c r="I3028">
        <v>3042103</v>
      </c>
      <c r="J3028" t="s">
        <v>23</v>
      </c>
      <c r="K3028" t="s">
        <v>10411</v>
      </c>
      <c r="L3028" t="s">
        <v>10411</v>
      </c>
      <c r="N3028" t="s">
        <v>3870</v>
      </c>
      <c r="Q3028" t="s">
        <v>10409</v>
      </c>
      <c r="R3028">
        <v>1074</v>
      </c>
      <c r="S3028">
        <v>357</v>
      </c>
    </row>
    <row r="3029" spans="1:19">
      <c r="A3029" t="s">
        <v>26</v>
      </c>
      <c r="C3029" t="s">
        <v>20</v>
      </c>
      <c r="D3029" t="s">
        <v>21</v>
      </c>
      <c r="E3029" t="s">
        <v>5</v>
      </c>
      <c r="G3029" t="s">
        <v>22</v>
      </c>
      <c r="H3029">
        <v>3042245</v>
      </c>
      <c r="I3029">
        <v>3043777</v>
      </c>
      <c r="J3029" t="s">
        <v>23</v>
      </c>
      <c r="K3029" t="s">
        <v>10414</v>
      </c>
      <c r="L3029" t="s">
        <v>10414</v>
      </c>
      <c r="N3029" t="s">
        <v>2684</v>
      </c>
      <c r="Q3029" t="s">
        <v>10412</v>
      </c>
      <c r="R3029">
        <v>1533</v>
      </c>
      <c r="S3029">
        <v>510</v>
      </c>
    </row>
    <row r="3030" spans="1:19">
      <c r="A3030" t="s">
        <v>26</v>
      </c>
      <c r="C3030" t="s">
        <v>20</v>
      </c>
      <c r="D3030" t="s">
        <v>21</v>
      </c>
      <c r="E3030" t="s">
        <v>5</v>
      </c>
      <c r="G3030" t="s">
        <v>22</v>
      </c>
      <c r="H3030">
        <v>3043770</v>
      </c>
      <c r="I3030">
        <v>3044816</v>
      </c>
      <c r="J3030" t="s">
        <v>23</v>
      </c>
      <c r="K3030" t="s">
        <v>10417</v>
      </c>
      <c r="L3030" t="s">
        <v>10417</v>
      </c>
      <c r="N3030" t="s">
        <v>924</v>
      </c>
      <c r="Q3030" t="s">
        <v>10415</v>
      </c>
      <c r="R3030">
        <v>1047</v>
      </c>
      <c r="S3030">
        <v>348</v>
      </c>
    </row>
    <row r="3031" spans="1:19">
      <c r="A3031" t="s">
        <v>26</v>
      </c>
      <c r="C3031" t="s">
        <v>20</v>
      </c>
      <c r="D3031" t="s">
        <v>21</v>
      </c>
      <c r="E3031" t="s">
        <v>5</v>
      </c>
      <c r="G3031" t="s">
        <v>22</v>
      </c>
      <c r="H3031">
        <v>3044817</v>
      </c>
      <c r="I3031">
        <v>3045776</v>
      </c>
      <c r="J3031" t="s">
        <v>23</v>
      </c>
      <c r="K3031" t="s">
        <v>10420</v>
      </c>
      <c r="L3031" t="s">
        <v>10420</v>
      </c>
      <c r="N3031" t="s">
        <v>924</v>
      </c>
      <c r="Q3031" t="s">
        <v>10418</v>
      </c>
      <c r="R3031">
        <v>960</v>
      </c>
      <c r="S3031">
        <v>319</v>
      </c>
    </row>
    <row r="3032" spans="1:19">
      <c r="A3032" t="s">
        <v>26</v>
      </c>
      <c r="C3032" t="s">
        <v>20</v>
      </c>
      <c r="D3032" t="s">
        <v>21</v>
      </c>
      <c r="E3032" t="s">
        <v>5</v>
      </c>
      <c r="G3032" t="s">
        <v>22</v>
      </c>
      <c r="H3032">
        <v>3045821</v>
      </c>
      <c r="I3032">
        <v>3046039</v>
      </c>
      <c r="J3032" t="s">
        <v>73</v>
      </c>
      <c r="K3032" t="s">
        <v>10423</v>
      </c>
      <c r="L3032" t="s">
        <v>10423</v>
      </c>
      <c r="N3032" t="s">
        <v>36</v>
      </c>
      <c r="Q3032" t="s">
        <v>10421</v>
      </c>
      <c r="R3032">
        <v>219</v>
      </c>
      <c r="S3032">
        <v>72</v>
      </c>
    </row>
    <row r="3033" spans="1:19">
      <c r="A3033" t="s">
        <v>26</v>
      </c>
      <c r="C3033" t="s">
        <v>20</v>
      </c>
      <c r="D3033" t="s">
        <v>21</v>
      </c>
      <c r="E3033" t="s">
        <v>5</v>
      </c>
      <c r="G3033" t="s">
        <v>22</v>
      </c>
      <c r="H3033">
        <v>3046282</v>
      </c>
      <c r="I3033">
        <v>3048684</v>
      </c>
      <c r="J3033" t="s">
        <v>23</v>
      </c>
      <c r="K3033" t="s">
        <v>10426</v>
      </c>
      <c r="L3033" t="s">
        <v>10426</v>
      </c>
      <c r="N3033" t="s">
        <v>10427</v>
      </c>
      <c r="Q3033" t="s">
        <v>10424</v>
      </c>
      <c r="R3033">
        <v>2403</v>
      </c>
      <c r="S3033">
        <v>800</v>
      </c>
    </row>
    <row r="3034" spans="1:19">
      <c r="A3034" t="s">
        <v>26</v>
      </c>
      <c r="C3034" t="s">
        <v>20</v>
      </c>
      <c r="D3034" t="s">
        <v>21</v>
      </c>
      <c r="E3034" t="s">
        <v>5</v>
      </c>
      <c r="G3034" t="s">
        <v>22</v>
      </c>
      <c r="H3034">
        <v>3048681</v>
      </c>
      <c r="I3034">
        <v>3049112</v>
      </c>
      <c r="J3034" t="s">
        <v>23</v>
      </c>
      <c r="K3034" t="s">
        <v>10430</v>
      </c>
      <c r="L3034" t="s">
        <v>10430</v>
      </c>
      <c r="N3034" t="s">
        <v>10431</v>
      </c>
      <c r="Q3034" t="s">
        <v>10428</v>
      </c>
      <c r="R3034">
        <v>432</v>
      </c>
      <c r="S3034">
        <v>143</v>
      </c>
    </row>
    <row r="3035" spans="1:19">
      <c r="A3035" t="s">
        <v>26</v>
      </c>
      <c r="C3035" t="s">
        <v>20</v>
      </c>
      <c r="D3035" t="s">
        <v>21</v>
      </c>
      <c r="E3035" t="s">
        <v>5</v>
      </c>
      <c r="G3035" t="s">
        <v>22</v>
      </c>
      <c r="H3035">
        <v>3049112</v>
      </c>
      <c r="I3035">
        <v>3049453</v>
      </c>
      <c r="J3035" t="s">
        <v>23</v>
      </c>
      <c r="K3035" t="s">
        <v>10434</v>
      </c>
      <c r="L3035" t="s">
        <v>10434</v>
      </c>
      <c r="N3035" t="s">
        <v>10435</v>
      </c>
      <c r="Q3035" t="s">
        <v>10432</v>
      </c>
      <c r="R3035">
        <v>342</v>
      </c>
      <c r="S3035">
        <v>113</v>
      </c>
    </row>
    <row r="3036" spans="1:19">
      <c r="A3036" t="s">
        <v>26</v>
      </c>
      <c r="C3036" t="s">
        <v>20</v>
      </c>
      <c r="D3036" t="s">
        <v>21</v>
      </c>
      <c r="E3036" t="s">
        <v>5</v>
      </c>
      <c r="G3036" t="s">
        <v>22</v>
      </c>
      <c r="H3036">
        <v>3049446</v>
      </c>
      <c r="I3036">
        <v>3050927</v>
      </c>
      <c r="J3036" t="s">
        <v>23</v>
      </c>
      <c r="K3036" t="s">
        <v>10438</v>
      </c>
      <c r="L3036" t="s">
        <v>10438</v>
      </c>
      <c r="N3036" t="s">
        <v>10439</v>
      </c>
      <c r="Q3036" t="s">
        <v>10436</v>
      </c>
      <c r="R3036">
        <v>1482</v>
      </c>
      <c r="S3036">
        <v>493</v>
      </c>
    </row>
    <row r="3037" spans="1:19">
      <c r="A3037" t="s">
        <v>26</v>
      </c>
      <c r="C3037" t="s">
        <v>20</v>
      </c>
      <c r="D3037" t="s">
        <v>21</v>
      </c>
      <c r="E3037" t="s">
        <v>5</v>
      </c>
      <c r="G3037" t="s">
        <v>22</v>
      </c>
      <c r="H3037">
        <v>3050933</v>
      </c>
      <c r="I3037">
        <v>3051409</v>
      </c>
      <c r="J3037" t="s">
        <v>23</v>
      </c>
      <c r="K3037" t="s">
        <v>10442</v>
      </c>
      <c r="L3037" t="s">
        <v>10442</v>
      </c>
      <c r="N3037" t="s">
        <v>10443</v>
      </c>
      <c r="Q3037" t="s">
        <v>10440</v>
      </c>
      <c r="R3037">
        <v>477</v>
      </c>
      <c r="S3037">
        <v>158</v>
      </c>
    </row>
    <row r="3038" spans="1:19">
      <c r="A3038" t="s">
        <v>26</v>
      </c>
      <c r="C3038" t="s">
        <v>20</v>
      </c>
      <c r="D3038" t="s">
        <v>21</v>
      </c>
      <c r="E3038" t="s">
        <v>5</v>
      </c>
      <c r="G3038" t="s">
        <v>22</v>
      </c>
      <c r="H3038">
        <v>3051409</v>
      </c>
      <c r="I3038">
        <v>3051693</v>
      </c>
      <c r="J3038" t="s">
        <v>23</v>
      </c>
      <c r="K3038" t="s">
        <v>10446</v>
      </c>
      <c r="L3038" t="s">
        <v>10446</v>
      </c>
      <c r="N3038" t="s">
        <v>10447</v>
      </c>
      <c r="Q3038" t="s">
        <v>10444</v>
      </c>
      <c r="R3038">
        <v>285</v>
      </c>
      <c r="S3038">
        <v>94</v>
      </c>
    </row>
    <row r="3039" spans="1:19">
      <c r="A3039" t="s">
        <v>26</v>
      </c>
      <c r="C3039" t="s">
        <v>20</v>
      </c>
      <c r="D3039" t="s">
        <v>21</v>
      </c>
      <c r="E3039" t="s">
        <v>5</v>
      </c>
      <c r="G3039" t="s">
        <v>22</v>
      </c>
      <c r="H3039">
        <v>3051677</v>
      </c>
      <c r="I3039">
        <v>3052051</v>
      </c>
      <c r="J3039" t="s">
        <v>23</v>
      </c>
      <c r="K3039" t="s">
        <v>10450</v>
      </c>
      <c r="L3039" t="s">
        <v>10450</v>
      </c>
      <c r="N3039" t="s">
        <v>10451</v>
      </c>
      <c r="Q3039" t="s">
        <v>10448</v>
      </c>
      <c r="R3039">
        <v>375</v>
      </c>
      <c r="S3039">
        <v>124</v>
      </c>
    </row>
    <row r="3040" spans="1:19">
      <c r="A3040" t="s">
        <v>26</v>
      </c>
      <c r="C3040" t="s">
        <v>20</v>
      </c>
      <c r="D3040" t="s">
        <v>21</v>
      </c>
      <c r="E3040" t="s">
        <v>5</v>
      </c>
      <c r="G3040" t="s">
        <v>22</v>
      </c>
      <c r="H3040">
        <v>3052091</v>
      </c>
      <c r="I3040">
        <v>3052474</v>
      </c>
      <c r="J3040" t="s">
        <v>73</v>
      </c>
      <c r="K3040" t="s">
        <v>10454</v>
      </c>
      <c r="L3040" t="s">
        <v>10454</v>
      </c>
      <c r="N3040" t="s">
        <v>1110</v>
      </c>
      <c r="Q3040" t="s">
        <v>10452</v>
      </c>
      <c r="R3040">
        <v>384</v>
      </c>
      <c r="S3040">
        <v>127</v>
      </c>
    </row>
    <row r="3041" spans="1:20">
      <c r="A3041" t="s">
        <v>26</v>
      </c>
      <c r="C3041" t="s">
        <v>20</v>
      </c>
      <c r="D3041" t="s">
        <v>21</v>
      </c>
      <c r="E3041" t="s">
        <v>5</v>
      </c>
      <c r="G3041" t="s">
        <v>22</v>
      </c>
      <c r="H3041">
        <v>3052496</v>
      </c>
      <c r="I3041">
        <v>3053140</v>
      </c>
      <c r="J3041" t="s">
        <v>73</v>
      </c>
      <c r="K3041" t="s">
        <v>10457</v>
      </c>
      <c r="L3041" t="s">
        <v>10457</v>
      </c>
      <c r="N3041" t="s">
        <v>916</v>
      </c>
      <c r="Q3041" t="s">
        <v>10455</v>
      </c>
      <c r="R3041">
        <v>645</v>
      </c>
      <c r="S3041">
        <v>214</v>
      </c>
    </row>
    <row r="3042" spans="1:20">
      <c r="A3042" t="s">
        <v>26</v>
      </c>
      <c r="C3042" t="s">
        <v>20</v>
      </c>
      <c r="D3042" t="s">
        <v>21</v>
      </c>
      <c r="E3042" t="s">
        <v>5</v>
      </c>
      <c r="G3042" t="s">
        <v>22</v>
      </c>
      <c r="H3042">
        <v>3053221</v>
      </c>
      <c r="I3042">
        <v>3055520</v>
      </c>
      <c r="J3042" t="s">
        <v>73</v>
      </c>
      <c r="N3042" t="s">
        <v>1737</v>
      </c>
      <c r="Q3042" t="s">
        <v>10458</v>
      </c>
      <c r="R3042">
        <v>2300</v>
      </c>
      <c r="T3042" t="s">
        <v>665</v>
      </c>
    </row>
    <row r="3043" spans="1:20">
      <c r="A3043" t="s">
        <v>26</v>
      </c>
      <c r="C3043" t="s">
        <v>20</v>
      </c>
      <c r="D3043" t="s">
        <v>21</v>
      </c>
      <c r="E3043" t="s">
        <v>5</v>
      </c>
      <c r="G3043" t="s">
        <v>22</v>
      </c>
      <c r="H3043">
        <v>3055600</v>
      </c>
      <c r="I3043">
        <v>3055707</v>
      </c>
      <c r="J3043" t="s">
        <v>73</v>
      </c>
      <c r="N3043" t="s">
        <v>3712</v>
      </c>
      <c r="Q3043" t="s">
        <v>10460</v>
      </c>
      <c r="R3043">
        <v>108</v>
      </c>
      <c r="T3043" t="s">
        <v>1292</v>
      </c>
    </row>
    <row r="3044" spans="1:20">
      <c r="A3044" t="s">
        <v>26</v>
      </c>
      <c r="C3044" t="s">
        <v>20</v>
      </c>
      <c r="D3044" t="s">
        <v>21</v>
      </c>
      <c r="E3044" t="s">
        <v>5</v>
      </c>
      <c r="G3044" t="s">
        <v>22</v>
      </c>
      <c r="H3044">
        <v>3055676</v>
      </c>
      <c r="I3044">
        <v>3056509</v>
      </c>
      <c r="J3044" t="s">
        <v>73</v>
      </c>
      <c r="K3044" t="s">
        <v>10463</v>
      </c>
      <c r="L3044" t="s">
        <v>10463</v>
      </c>
      <c r="N3044" t="s">
        <v>36</v>
      </c>
      <c r="Q3044" t="s">
        <v>10461</v>
      </c>
      <c r="R3044">
        <v>834</v>
      </c>
      <c r="S3044">
        <v>277</v>
      </c>
    </row>
    <row r="3045" spans="1:20">
      <c r="A3045" t="s">
        <v>26</v>
      </c>
      <c r="C3045" t="s">
        <v>20</v>
      </c>
      <c r="D3045" t="s">
        <v>21</v>
      </c>
      <c r="E3045" t="s">
        <v>5</v>
      </c>
      <c r="G3045" t="s">
        <v>22</v>
      </c>
      <c r="H3045">
        <v>3056744</v>
      </c>
      <c r="I3045">
        <v>3056884</v>
      </c>
      <c r="J3045" t="s">
        <v>73</v>
      </c>
      <c r="K3045" t="s">
        <v>10466</v>
      </c>
      <c r="L3045" t="s">
        <v>10466</v>
      </c>
      <c r="N3045" t="s">
        <v>36</v>
      </c>
      <c r="Q3045" t="s">
        <v>10464</v>
      </c>
      <c r="R3045">
        <v>141</v>
      </c>
      <c r="S3045">
        <v>46</v>
      </c>
    </row>
    <row r="3046" spans="1:20">
      <c r="A3046" t="s">
        <v>26</v>
      </c>
      <c r="C3046" t="s">
        <v>20</v>
      </c>
      <c r="D3046" t="s">
        <v>21</v>
      </c>
      <c r="E3046" t="s">
        <v>5</v>
      </c>
      <c r="G3046" t="s">
        <v>22</v>
      </c>
      <c r="H3046">
        <v>3057173</v>
      </c>
      <c r="I3046">
        <v>3057355</v>
      </c>
      <c r="J3046" t="s">
        <v>73</v>
      </c>
      <c r="K3046" t="s">
        <v>10468</v>
      </c>
      <c r="L3046" t="s">
        <v>10468</v>
      </c>
      <c r="N3046" t="s">
        <v>36</v>
      </c>
      <c r="Q3046" t="s">
        <v>10467</v>
      </c>
      <c r="R3046">
        <v>183</v>
      </c>
      <c r="S3046">
        <v>60</v>
      </c>
    </row>
    <row r="3047" spans="1:20">
      <c r="A3047" t="s">
        <v>26</v>
      </c>
      <c r="C3047" t="s">
        <v>20</v>
      </c>
      <c r="D3047" t="s">
        <v>21</v>
      </c>
      <c r="E3047" t="s">
        <v>5</v>
      </c>
      <c r="G3047" t="s">
        <v>22</v>
      </c>
      <c r="H3047">
        <v>3057350</v>
      </c>
      <c r="I3047">
        <v>3057691</v>
      </c>
      <c r="J3047" t="s">
        <v>23</v>
      </c>
      <c r="K3047" t="s">
        <v>10471</v>
      </c>
      <c r="L3047" t="s">
        <v>10471</v>
      </c>
      <c r="N3047" t="s">
        <v>36</v>
      </c>
      <c r="Q3047" t="s">
        <v>10469</v>
      </c>
      <c r="R3047">
        <v>342</v>
      </c>
      <c r="S3047">
        <v>113</v>
      </c>
    </row>
    <row r="3048" spans="1:20">
      <c r="A3048" t="s">
        <v>26</v>
      </c>
      <c r="C3048" t="s">
        <v>20</v>
      </c>
      <c r="D3048" t="s">
        <v>21</v>
      </c>
      <c r="E3048" t="s">
        <v>5</v>
      </c>
      <c r="G3048" t="s">
        <v>22</v>
      </c>
      <c r="H3048">
        <v>3057698</v>
      </c>
      <c r="I3048">
        <v>3058918</v>
      </c>
      <c r="J3048" t="s">
        <v>73</v>
      </c>
      <c r="K3048" t="s">
        <v>10474</v>
      </c>
      <c r="L3048" t="s">
        <v>10474</v>
      </c>
      <c r="N3048" t="s">
        <v>36</v>
      </c>
      <c r="Q3048" t="s">
        <v>10472</v>
      </c>
      <c r="R3048">
        <v>1221</v>
      </c>
      <c r="S3048">
        <v>406</v>
      </c>
    </row>
    <row r="3049" spans="1:20">
      <c r="A3049" t="s">
        <v>26</v>
      </c>
      <c r="C3049" t="s">
        <v>20</v>
      </c>
      <c r="D3049" t="s">
        <v>21</v>
      </c>
      <c r="E3049" t="s">
        <v>5</v>
      </c>
      <c r="G3049" t="s">
        <v>22</v>
      </c>
      <c r="H3049">
        <v>3059048</v>
      </c>
      <c r="I3049">
        <v>3060511</v>
      </c>
      <c r="J3049" t="s">
        <v>73</v>
      </c>
      <c r="K3049" t="s">
        <v>10477</v>
      </c>
      <c r="L3049" t="s">
        <v>10477</v>
      </c>
      <c r="N3049" t="s">
        <v>10478</v>
      </c>
      <c r="Q3049" t="s">
        <v>10475</v>
      </c>
      <c r="R3049">
        <v>1464</v>
      </c>
      <c r="S3049">
        <v>487</v>
      </c>
    </row>
    <row r="3050" spans="1:20">
      <c r="A3050" t="s">
        <v>26</v>
      </c>
      <c r="C3050" t="s">
        <v>20</v>
      </c>
      <c r="D3050" t="s">
        <v>21</v>
      </c>
      <c r="E3050" t="s">
        <v>5</v>
      </c>
      <c r="G3050" t="s">
        <v>22</v>
      </c>
      <c r="H3050">
        <v>3060532</v>
      </c>
      <c r="I3050">
        <v>3061083</v>
      </c>
      <c r="J3050" t="s">
        <v>73</v>
      </c>
      <c r="K3050" t="s">
        <v>10481</v>
      </c>
      <c r="L3050" t="s">
        <v>10481</v>
      </c>
      <c r="N3050" t="s">
        <v>120</v>
      </c>
      <c r="Q3050" t="s">
        <v>10479</v>
      </c>
      <c r="R3050">
        <v>552</v>
      </c>
      <c r="S3050">
        <v>183</v>
      </c>
    </row>
    <row r="3051" spans="1:20">
      <c r="A3051" t="s">
        <v>26</v>
      </c>
      <c r="C3051" t="s">
        <v>20</v>
      </c>
      <c r="D3051" t="s">
        <v>21</v>
      </c>
      <c r="E3051" t="s">
        <v>5</v>
      </c>
      <c r="G3051" t="s">
        <v>22</v>
      </c>
      <c r="H3051">
        <v>3061180</v>
      </c>
      <c r="I3051">
        <v>3061578</v>
      </c>
      <c r="J3051" t="s">
        <v>73</v>
      </c>
      <c r="K3051" t="s">
        <v>10484</v>
      </c>
      <c r="L3051" t="s">
        <v>10484</v>
      </c>
      <c r="N3051" t="s">
        <v>36</v>
      </c>
      <c r="Q3051" t="s">
        <v>10482</v>
      </c>
      <c r="R3051">
        <v>399</v>
      </c>
      <c r="S3051">
        <v>132</v>
      </c>
    </row>
    <row r="3052" spans="1:20">
      <c r="A3052" t="s">
        <v>26</v>
      </c>
      <c r="C3052" t="s">
        <v>20</v>
      </c>
      <c r="D3052" t="s">
        <v>21</v>
      </c>
      <c r="E3052" t="s">
        <v>5</v>
      </c>
      <c r="G3052" t="s">
        <v>22</v>
      </c>
      <c r="H3052">
        <v>3061644</v>
      </c>
      <c r="I3052">
        <v>3061892</v>
      </c>
      <c r="J3052" t="s">
        <v>73</v>
      </c>
      <c r="K3052" t="s">
        <v>10487</v>
      </c>
      <c r="L3052" t="s">
        <v>10487</v>
      </c>
      <c r="N3052" t="s">
        <v>36</v>
      </c>
      <c r="Q3052" t="s">
        <v>10485</v>
      </c>
      <c r="R3052">
        <v>249</v>
      </c>
      <c r="S3052">
        <v>82</v>
      </c>
    </row>
    <row r="3053" spans="1:20">
      <c r="A3053" t="s">
        <v>26</v>
      </c>
      <c r="C3053" t="s">
        <v>20</v>
      </c>
      <c r="D3053" t="s">
        <v>21</v>
      </c>
      <c r="E3053" t="s">
        <v>5</v>
      </c>
      <c r="G3053" t="s">
        <v>22</v>
      </c>
      <c r="H3053">
        <v>3061965</v>
      </c>
      <c r="I3053">
        <v>3062186</v>
      </c>
      <c r="J3053" t="s">
        <v>73</v>
      </c>
      <c r="K3053" t="s">
        <v>10490</v>
      </c>
      <c r="L3053" t="s">
        <v>10490</v>
      </c>
      <c r="N3053" t="s">
        <v>1400</v>
      </c>
      <c r="Q3053" t="s">
        <v>10488</v>
      </c>
      <c r="R3053">
        <v>222</v>
      </c>
      <c r="S3053">
        <v>73</v>
      </c>
    </row>
    <row r="3054" spans="1:20">
      <c r="A3054" t="s">
        <v>26</v>
      </c>
      <c r="C3054" t="s">
        <v>20</v>
      </c>
      <c r="D3054" t="s">
        <v>21</v>
      </c>
      <c r="E3054" t="s">
        <v>5</v>
      </c>
      <c r="G3054" t="s">
        <v>22</v>
      </c>
      <c r="H3054">
        <v>3062248</v>
      </c>
      <c r="I3054">
        <v>3063354</v>
      </c>
      <c r="J3054" t="s">
        <v>73</v>
      </c>
      <c r="K3054" t="s">
        <v>10493</v>
      </c>
      <c r="L3054" t="s">
        <v>10493</v>
      </c>
      <c r="N3054" t="s">
        <v>1748</v>
      </c>
      <c r="Q3054" t="s">
        <v>10491</v>
      </c>
      <c r="R3054">
        <v>1107</v>
      </c>
      <c r="S3054">
        <v>368</v>
      </c>
    </row>
    <row r="3055" spans="1:20">
      <c r="A3055" t="s">
        <v>26</v>
      </c>
      <c r="C3055" t="s">
        <v>20</v>
      </c>
      <c r="D3055" t="s">
        <v>21</v>
      </c>
      <c r="E3055" t="s">
        <v>5</v>
      </c>
      <c r="G3055" t="s">
        <v>22</v>
      </c>
      <c r="H3055">
        <v>3063490</v>
      </c>
      <c r="I3055">
        <v>3063726</v>
      </c>
      <c r="J3055" t="s">
        <v>73</v>
      </c>
      <c r="K3055" t="s">
        <v>10496</v>
      </c>
      <c r="L3055" t="s">
        <v>10496</v>
      </c>
      <c r="N3055" t="s">
        <v>36</v>
      </c>
      <c r="Q3055" t="s">
        <v>10494</v>
      </c>
      <c r="R3055">
        <v>237</v>
      </c>
      <c r="S3055">
        <v>78</v>
      </c>
    </row>
    <row r="3056" spans="1:20">
      <c r="A3056" t="s">
        <v>26</v>
      </c>
      <c r="C3056" t="s">
        <v>20</v>
      </c>
      <c r="D3056" t="s">
        <v>21</v>
      </c>
      <c r="E3056" t="s">
        <v>5</v>
      </c>
      <c r="G3056" t="s">
        <v>22</v>
      </c>
      <c r="H3056">
        <v>3063864</v>
      </c>
      <c r="I3056">
        <v>3064394</v>
      </c>
      <c r="J3056" t="s">
        <v>73</v>
      </c>
      <c r="K3056" t="s">
        <v>10499</v>
      </c>
      <c r="L3056" t="s">
        <v>10499</v>
      </c>
      <c r="N3056" t="s">
        <v>10500</v>
      </c>
      <c r="Q3056" t="s">
        <v>10497</v>
      </c>
      <c r="R3056">
        <v>531</v>
      </c>
      <c r="S3056">
        <v>176</v>
      </c>
    </row>
    <row r="3057" spans="1:20">
      <c r="A3057" t="s">
        <v>26</v>
      </c>
      <c r="C3057" t="s">
        <v>20</v>
      </c>
      <c r="D3057" t="s">
        <v>21</v>
      </c>
      <c r="E3057" t="s">
        <v>5</v>
      </c>
      <c r="G3057" t="s">
        <v>22</v>
      </c>
      <c r="H3057">
        <v>3064559</v>
      </c>
      <c r="I3057">
        <v>3065290</v>
      </c>
      <c r="J3057" t="s">
        <v>73</v>
      </c>
      <c r="K3057" t="s">
        <v>10503</v>
      </c>
      <c r="L3057" t="s">
        <v>10503</v>
      </c>
      <c r="N3057" t="s">
        <v>3387</v>
      </c>
      <c r="Q3057" t="s">
        <v>10501</v>
      </c>
      <c r="R3057">
        <v>732</v>
      </c>
      <c r="S3057">
        <v>243</v>
      </c>
    </row>
    <row r="3058" spans="1:20">
      <c r="A3058" t="s">
        <v>26</v>
      </c>
      <c r="C3058" t="s">
        <v>20</v>
      </c>
      <c r="D3058" t="s">
        <v>21</v>
      </c>
      <c r="E3058" t="s">
        <v>5</v>
      </c>
      <c r="G3058" t="s">
        <v>22</v>
      </c>
      <c r="H3058">
        <v>3065351</v>
      </c>
      <c r="I3058">
        <v>3065491</v>
      </c>
      <c r="J3058" t="s">
        <v>73</v>
      </c>
      <c r="N3058" t="s">
        <v>10506</v>
      </c>
      <c r="Q3058" t="s">
        <v>10504</v>
      </c>
      <c r="R3058">
        <v>141</v>
      </c>
      <c r="T3058" t="s">
        <v>1292</v>
      </c>
    </row>
    <row r="3059" spans="1:20">
      <c r="A3059" t="s">
        <v>26</v>
      </c>
      <c r="C3059" t="s">
        <v>20</v>
      </c>
      <c r="D3059" t="s">
        <v>21</v>
      </c>
      <c r="E3059" t="s">
        <v>5</v>
      </c>
      <c r="G3059" t="s">
        <v>22</v>
      </c>
      <c r="H3059">
        <v>3065577</v>
      </c>
      <c r="I3059">
        <v>3066806</v>
      </c>
      <c r="J3059" t="s">
        <v>23</v>
      </c>
      <c r="K3059" t="s">
        <v>10509</v>
      </c>
      <c r="L3059" t="s">
        <v>10509</v>
      </c>
      <c r="N3059" t="s">
        <v>10510</v>
      </c>
      <c r="Q3059" t="s">
        <v>10507</v>
      </c>
      <c r="R3059">
        <v>1230</v>
      </c>
      <c r="S3059">
        <v>409</v>
      </c>
    </row>
    <row r="3060" spans="1:20">
      <c r="A3060" t="s">
        <v>26</v>
      </c>
      <c r="C3060" t="s">
        <v>20</v>
      </c>
      <c r="D3060" t="s">
        <v>21</v>
      </c>
      <c r="E3060" t="s">
        <v>5</v>
      </c>
      <c r="G3060" t="s">
        <v>22</v>
      </c>
      <c r="H3060">
        <v>3066910</v>
      </c>
      <c r="I3060">
        <v>3068040</v>
      </c>
      <c r="J3060" t="s">
        <v>23</v>
      </c>
      <c r="K3060" t="s">
        <v>10513</v>
      </c>
      <c r="L3060" t="s">
        <v>10513</v>
      </c>
      <c r="N3060" t="s">
        <v>10514</v>
      </c>
      <c r="Q3060" t="s">
        <v>10511</v>
      </c>
      <c r="R3060">
        <v>1131</v>
      </c>
      <c r="S3060">
        <v>376</v>
      </c>
    </row>
    <row r="3061" spans="1:20">
      <c r="A3061" t="s">
        <v>26</v>
      </c>
      <c r="C3061" t="s">
        <v>20</v>
      </c>
      <c r="D3061" t="s">
        <v>21</v>
      </c>
      <c r="E3061" t="s">
        <v>5</v>
      </c>
      <c r="G3061" t="s">
        <v>22</v>
      </c>
      <c r="H3061">
        <v>3068158</v>
      </c>
      <c r="I3061">
        <v>3068835</v>
      </c>
      <c r="J3061" t="s">
        <v>23</v>
      </c>
      <c r="K3061" t="s">
        <v>10517</v>
      </c>
      <c r="L3061" t="s">
        <v>10517</v>
      </c>
      <c r="N3061" t="s">
        <v>36</v>
      </c>
      <c r="Q3061" t="s">
        <v>10515</v>
      </c>
      <c r="R3061">
        <v>678</v>
      </c>
      <c r="S3061">
        <v>225</v>
      </c>
    </row>
    <row r="3062" spans="1:20">
      <c r="A3062" t="s">
        <v>26</v>
      </c>
      <c r="C3062" t="s">
        <v>20</v>
      </c>
      <c r="D3062" t="s">
        <v>21</v>
      </c>
      <c r="E3062" t="s">
        <v>5</v>
      </c>
      <c r="G3062" t="s">
        <v>22</v>
      </c>
      <c r="H3062">
        <v>3068880</v>
      </c>
      <c r="I3062">
        <v>3069095</v>
      </c>
      <c r="J3062" t="s">
        <v>73</v>
      </c>
      <c r="K3062" t="s">
        <v>10520</v>
      </c>
      <c r="L3062" t="s">
        <v>10520</v>
      </c>
      <c r="N3062" t="s">
        <v>10521</v>
      </c>
      <c r="Q3062" t="s">
        <v>10518</v>
      </c>
      <c r="R3062">
        <v>216</v>
      </c>
      <c r="S3062">
        <v>71</v>
      </c>
    </row>
    <row r="3063" spans="1:20">
      <c r="A3063" t="s">
        <v>26</v>
      </c>
      <c r="C3063" t="s">
        <v>20</v>
      </c>
      <c r="D3063" t="s">
        <v>21</v>
      </c>
      <c r="E3063" t="s">
        <v>5</v>
      </c>
      <c r="G3063" t="s">
        <v>22</v>
      </c>
      <c r="H3063">
        <v>3069114</v>
      </c>
      <c r="I3063">
        <v>3076241</v>
      </c>
      <c r="J3063" t="s">
        <v>73</v>
      </c>
      <c r="K3063" t="s">
        <v>10524</v>
      </c>
      <c r="L3063" t="s">
        <v>10524</v>
      </c>
      <c r="N3063" t="s">
        <v>1337</v>
      </c>
      <c r="Q3063" t="s">
        <v>10522</v>
      </c>
      <c r="R3063">
        <v>7128</v>
      </c>
      <c r="S3063">
        <v>2375</v>
      </c>
    </row>
    <row r="3064" spans="1:20">
      <c r="A3064" t="s">
        <v>26</v>
      </c>
      <c r="C3064" t="s">
        <v>20</v>
      </c>
      <c r="D3064" t="s">
        <v>21</v>
      </c>
      <c r="E3064" t="s">
        <v>5</v>
      </c>
      <c r="G3064" t="s">
        <v>22</v>
      </c>
      <c r="H3064">
        <v>3076256</v>
      </c>
      <c r="I3064">
        <v>3077182</v>
      </c>
      <c r="J3064" t="s">
        <v>73</v>
      </c>
      <c r="K3064" t="s">
        <v>10527</v>
      </c>
      <c r="L3064" t="s">
        <v>10527</v>
      </c>
      <c r="N3064" t="s">
        <v>120</v>
      </c>
      <c r="Q3064" t="s">
        <v>10525</v>
      </c>
      <c r="R3064">
        <v>927</v>
      </c>
      <c r="S3064">
        <v>308</v>
      </c>
    </row>
    <row r="3065" spans="1:20">
      <c r="A3065" t="s">
        <v>26</v>
      </c>
      <c r="C3065" t="s">
        <v>20</v>
      </c>
      <c r="D3065" t="s">
        <v>21</v>
      </c>
      <c r="E3065" t="s">
        <v>5</v>
      </c>
      <c r="G3065" t="s">
        <v>22</v>
      </c>
      <c r="H3065">
        <v>3077200</v>
      </c>
      <c r="I3065">
        <v>3078825</v>
      </c>
      <c r="J3065" t="s">
        <v>73</v>
      </c>
      <c r="K3065" t="s">
        <v>10530</v>
      </c>
      <c r="L3065" t="s">
        <v>10530</v>
      </c>
      <c r="N3065" t="s">
        <v>10531</v>
      </c>
      <c r="Q3065" t="s">
        <v>10528</v>
      </c>
      <c r="R3065">
        <v>1626</v>
      </c>
      <c r="S3065">
        <v>541</v>
      </c>
    </row>
    <row r="3066" spans="1:20">
      <c r="A3066" t="s">
        <v>26</v>
      </c>
      <c r="C3066" t="s">
        <v>20</v>
      </c>
      <c r="D3066" t="s">
        <v>21</v>
      </c>
      <c r="E3066" t="s">
        <v>5</v>
      </c>
      <c r="G3066" t="s">
        <v>22</v>
      </c>
      <c r="H3066">
        <v>3078844</v>
      </c>
      <c r="I3066">
        <v>3080040</v>
      </c>
      <c r="J3066" t="s">
        <v>73</v>
      </c>
      <c r="K3066" t="s">
        <v>10534</v>
      </c>
      <c r="L3066" t="s">
        <v>10534</v>
      </c>
      <c r="N3066" t="s">
        <v>10535</v>
      </c>
      <c r="Q3066" t="s">
        <v>10532</v>
      </c>
      <c r="R3066">
        <v>1197</v>
      </c>
      <c r="S3066">
        <v>398</v>
      </c>
    </row>
    <row r="3067" spans="1:20">
      <c r="A3067" t="s">
        <v>26</v>
      </c>
      <c r="C3067" t="s">
        <v>20</v>
      </c>
      <c r="D3067" t="s">
        <v>21</v>
      </c>
      <c r="E3067" t="s">
        <v>5</v>
      </c>
      <c r="G3067" t="s">
        <v>22</v>
      </c>
      <c r="H3067">
        <v>3080064</v>
      </c>
      <c r="I3067">
        <v>3080849</v>
      </c>
      <c r="J3067" t="s">
        <v>73</v>
      </c>
      <c r="K3067" t="s">
        <v>10538</v>
      </c>
      <c r="L3067" t="s">
        <v>10538</v>
      </c>
      <c r="N3067" t="s">
        <v>10539</v>
      </c>
      <c r="Q3067" t="s">
        <v>10536</v>
      </c>
      <c r="R3067">
        <v>786</v>
      </c>
      <c r="S3067">
        <v>261</v>
      </c>
    </row>
    <row r="3068" spans="1:20">
      <c r="A3068" t="s">
        <v>26</v>
      </c>
      <c r="C3068" t="s">
        <v>20</v>
      </c>
      <c r="D3068" t="s">
        <v>21</v>
      </c>
      <c r="E3068" t="s">
        <v>5</v>
      </c>
      <c r="G3068" t="s">
        <v>22</v>
      </c>
      <c r="H3068">
        <v>3080985</v>
      </c>
      <c r="I3068">
        <v>3081854</v>
      </c>
      <c r="J3068" t="s">
        <v>73</v>
      </c>
      <c r="K3068" t="s">
        <v>10542</v>
      </c>
      <c r="L3068" t="s">
        <v>10542</v>
      </c>
      <c r="N3068" t="s">
        <v>10543</v>
      </c>
      <c r="Q3068" t="s">
        <v>10540</v>
      </c>
      <c r="R3068">
        <v>870</v>
      </c>
      <c r="S3068">
        <v>289</v>
      </c>
    </row>
    <row r="3069" spans="1:20">
      <c r="A3069" t="s">
        <v>26</v>
      </c>
      <c r="C3069" t="s">
        <v>20</v>
      </c>
      <c r="D3069" t="s">
        <v>21</v>
      </c>
      <c r="E3069" t="s">
        <v>5</v>
      </c>
      <c r="G3069" t="s">
        <v>22</v>
      </c>
      <c r="H3069">
        <v>3082030</v>
      </c>
      <c r="I3069">
        <v>3082626</v>
      </c>
      <c r="J3069" t="s">
        <v>73</v>
      </c>
      <c r="K3069" t="s">
        <v>10546</v>
      </c>
      <c r="L3069" t="s">
        <v>10546</v>
      </c>
      <c r="N3069" t="s">
        <v>1058</v>
      </c>
      <c r="Q3069" t="s">
        <v>10544</v>
      </c>
      <c r="R3069">
        <v>597</v>
      </c>
      <c r="S3069">
        <v>198</v>
      </c>
    </row>
    <row r="3070" spans="1:20">
      <c r="A3070" t="s">
        <v>26</v>
      </c>
      <c r="C3070" t="s">
        <v>20</v>
      </c>
      <c r="D3070" t="s">
        <v>21</v>
      </c>
      <c r="E3070" t="s">
        <v>5</v>
      </c>
      <c r="G3070" t="s">
        <v>22</v>
      </c>
      <c r="H3070">
        <v>3082726</v>
      </c>
      <c r="I3070">
        <v>3083319</v>
      </c>
      <c r="J3070" t="s">
        <v>23</v>
      </c>
      <c r="K3070" t="s">
        <v>10549</v>
      </c>
      <c r="L3070" t="s">
        <v>10549</v>
      </c>
      <c r="N3070" t="s">
        <v>10550</v>
      </c>
      <c r="Q3070" t="s">
        <v>10547</v>
      </c>
      <c r="R3070">
        <v>594</v>
      </c>
      <c r="S3070">
        <v>197</v>
      </c>
    </row>
    <row r="3071" spans="1:20">
      <c r="A3071" t="s">
        <v>26</v>
      </c>
      <c r="C3071" t="s">
        <v>20</v>
      </c>
      <c r="D3071" t="s">
        <v>21</v>
      </c>
      <c r="E3071" t="s">
        <v>5</v>
      </c>
      <c r="G3071" t="s">
        <v>22</v>
      </c>
      <c r="H3071">
        <v>3083366</v>
      </c>
      <c r="I3071">
        <v>3084694</v>
      </c>
      <c r="J3071" t="s">
        <v>73</v>
      </c>
      <c r="K3071" t="s">
        <v>10553</v>
      </c>
      <c r="L3071" t="s">
        <v>10553</v>
      </c>
      <c r="N3071" t="s">
        <v>2034</v>
      </c>
      <c r="Q3071" t="s">
        <v>10551</v>
      </c>
      <c r="R3071">
        <v>1329</v>
      </c>
      <c r="S3071">
        <v>442</v>
      </c>
    </row>
    <row r="3072" spans="1:20">
      <c r="A3072" t="s">
        <v>26</v>
      </c>
      <c r="C3072" t="s">
        <v>20</v>
      </c>
      <c r="D3072" t="s">
        <v>21</v>
      </c>
      <c r="E3072" t="s">
        <v>5</v>
      </c>
      <c r="G3072" t="s">
        <v>22</v>
      </c>
      <c r="H3072">
        <v>3084827</v>
      </c>
      <c r="I3072">
        <v>3086317</v>
      </c>
      <c r="J3072" t="s">
        <v>73</v>
      </c>
      <c r="K3072" t="s">
        <v>10556</v>
      </c>
      <c r="L3072" t="s">
        <v>10556</v>
      </c>
      <c r="N3072" t="s">
        <v>10557</v>
      </c>
      <c r="Q3072" t="s">
        <v>10554</v>
      </c>
      <c r="R3072">
        <v>1491</v>
      </c>
      <c r="S3072">
        <v>496</v>
      </c>
    </row>
    <row r="3073" spans="1:19">
      <c r="A3073" t="s">
        <v>26</v>
      </c>
      <c r="C3073" t="s">
        <v>20</v>
      </c>
      <c r="D3073" t="s">
        <v>21</v>
      </c>
      <c r="E3073" t="s">
        <v>5</v>
      </c>
      <c r="G3073" t="s">
        <v>22</v>
      </c>
      <c r="H3073">
        <v>3086465</v>
      </c>
      <c r="I3073">
        <v>3086941</v>
      </c>
      <c r="J3073" t="s">
        <v>23</v>
      </c>
      <c r="K3073" t="s">
        <v>10560</v>
      </c>
      <c r="L3073" t="s">
        <v>10560</v>
      </c>
      <c r="N3073" t="s">
        <v>288</v>
      </c>
      <c r="Q3073" t="s">
        <v>10558</v>
      </c>
      <c r="R3073">
        <v>477</v>
      </c>
      <c r="S3073">
        <v>158</v>
      </c>
    </row>
    <row r="3074" spans="1:19">
      <c r="A3074" t="s">
        <v>26</v>
      </c>
      <c r="C3074" t="s">
        <v>20</v>
      </c>
      <c r="D3074" t="s">
        <v>21</v>
      </c>
      <c r="E3074" t="s">
        <v>5</v>
      </c>
      <c r="G3074" t="s">
        <v>22</v>
      </c>
      <c r="H3074">
        <v>3086970</v>
      </c>
      <c r="I3074">
        <v>3087587</v>
      </c>
      <c r="J3074" t="s">
        <v>73</v>
      </c>
      <c r="K3074" t="s">
        <v>10563</v>
      </c>
      <c r="L3074" t="s">
        <v>10563</v>
      </c>
      <c r="N3074" t="s">
        <v>36</v>
      </c>
      <c r="Q3074" t="s">
        <v>10561</v>
      </c>
      <c r="R3074">
        <v>618</v>
      </c>
      <c r="S3074">
        <v>205</v>
      </c>
    </row>
    <row r="3075" spans="1:19">
      <c r="A3075" t="s">
        <v>26</v>
      </c>
      <c r="C3075" t="s">
        <v>20</v>
      </c>
      <c r="D3075" t="s">
        <v>21</v>
      </c>
      <c r="E3075" t="s">
        <v>5</v>
      </c>
      <c r="G3075" t="s">
        <v>22</v>
      </c>
      <c r="H3075">
        <v>3087712</v>
      </c>
      <c r="I3075">
        <v>3088038</v>
      </c>
      <c r="J3075" t="s">
        <v>73</v>
      </c>
      <c r="K3075" t="s">
        <v>10566</v>
      </c>
      <c r="L3075" t="s">
        <v>10566</v>
      </c>
      <c r="N3075" t="s">
        <v>288</v>
      </c>
      <c r="Q3075" t="s">
        <v>10564</v>
      </c>
      <c r="R3075">
        <v>327</v>
      </c>
      <c r="S3075">
        <v>108</v>
      </c>
    </row>
    <row r="3076" spans="1:19">
      <c r="A3076" t="s">
        <v>26</v>
      </c>
      <c r="C3076" t="s">
        <v>20</v>
      </c>
      <c r="D3076" t="s">
        <v>21</v>
      </c>
      <c r="E3076" t="s">
        <v>5</v>
      </c>
      <c r="G3076" t="s">
        <v>22</v>
      </c>
      <c r="H3076">
        <v>3088400</v>
      </c>
      <c r="I3076">
        <v>3089620</v>
      </c>
      <c r="J3076" t="s">
        <v>73</v>
      </c>
      <c r="K3076" t="s">
        <v>10569</v>
      </c>
      <c r="L3076" t="s">
        <v>10569</v>
      </c>
      <c r="N3076" t="s">
        <v>10570</v>
      </c>
      <c r="Q3076" t="s">
        <v>10567</v>
      </c>
      <c r="R3076">
        <v>1221</v>
      </c>
      <c r="S3076">
        <v>406</v>
      </c>
    </row>
    <row r="3077" spans="1:19">
      <c r="A3077" t="s">
        <v>26</v>
      </c>
      <c r="C3077" t="s">
        <v>20</v>
      </c>
      <c r="D3077" t="s">
        <v>21</v>
      </c>
      <c r="E3077" t="s">
        <v>5</v>
      </c>
      <c r="G3077" t="s">
        <v>22</v>
      </c>
      <c r="H3077">
        <v>3089681</v>
      </c>
      <c r="I3077">
        <v>3089875</v>
      </c>
      <c r="J3077" t="s">
        <v>73</v>
      </c>
      <c r="K3077" t="s">
        <v>10572</v>
      </c>
      <c r="L3077" t="s">
        <v>10572</v>
      </c>
      <c r="N3077" t="s">
        <v>36</v>
      </c>
      <c r="Q3077" t="s">
        <v>10571</v>
      </c>
      <c r="R3077">
        <v>195</v>
      </c>
      <c r="S3077">
        <v>64</v>
      </c>
    </row>
    <row r="3078" spans="1:19">
      <c r="A3078" t="s">
        <v>26</v>
      </c>
      <c r="C3078" t="s">
        <v>20</v>
      </c>
      <c r="D3078" t="s">
        <v>21</v>
      </c>
      <c r="E3078" t="s">
        <v>5</v>
      </c>
      <c r="G3078" t="s">
        <v>22</v>
      </c>
      <c r="H3078">
        <v>3089932</v>
      </c>
      <c r="I3078">
        <v>3090927</v>
      </c>
      <c r="J3078" t="s">
        <v>23</v>
      </c>
      <c r="K3078" t="s">
        <v>10575</v>
      </c>
      <c r="L3078" t="s">
        <v>10575</v>
      </c>
      <c r="N3078" t="s">
        <v>10576</v>
      </c>
      <c r="Q3078" t="s">
        <v>10573</v>
      </c>
      <c r="R3078">
        <v>996</v>
      </c>
      <c r="S3078">
        <v>331</v>
      </c>
    </row>
    <row r="3079" spans="1:19">
      <c r="A3079" t="s">
        <v>26</v>
      </c>
      <c r="C3079" t="s">
        <v>20</v>
      </c>
      <c r="D3079" t="s">
        <v>21</v>
      </c>
      <c r="E3079" t="s">
        <v>5</v>
      </c>
      <c r="G3079" t="s">
        <v>22</v>
      </c>
      <c r="H3079">
        <v>3091329</v>
      </c>
      <c r="I3079">
        <v>3092309</v>
      </c>
      <c r="J3079" t="s">
        <v>23</v>
      </c>
      <c r="K3079" t="s">
        <v>10579</v>
      </c>
      <c r="L3079" t="s">
        <v>10579</v>
      </c>
      <c r="N3079" t="s">
        <v>10580</v>
      </c>
      <c r="Q3079" t="s">
        <v>10577</v>
      </c>
      <c r="R3079">
        <v>981</v>
      </c>
      <c r="S3079">
        <v>326</v>
      </c>
    </row>
    <row r="3080" spans="1:19">
      <c r="A3080" t="s">
        <v>26</v>
      </c>
      <c r="C3080" t="s">
        <v>20</v>
      </c>
      <c r="D3080" t="s">
        <v>21</v>
      </c>
      <c r="E3080" t="s">
        <v>5</v>
      </c>
      <c r="G3080" t="s">
        <v>22</v>
      </c>
      <c r="H3080">
        <v>3092372</v>
      </c>
      <c r="I3080">
        <v>3092593</v>
      </c>
      <c r="J3080" t="s">
        <v>73</v>
      </c>
      <c r="K3080" t="s">
        <v>10583</v>
      </c>
      <c r="L3080" t="s">
        <v>10583</v>
      </c>
      <c r="N3080" t="s">
        <v>36</v>
      </c>
      <c r="Q3080" t="s">
        <v>10581</v>
      </c>
      <c r="R3080">
        <v>222</v>
      </c>
      <c r="S3080">
        <v>73</v>
      </c>
    </row>
    <row r="3081" spans="1:19">
      <c r="A3081" t="s">
        <v>26</v>
      </c>
      <c r="C3081" t="s">
        <v>20</v>
      </c>
      <c r="D3081" t="s">
        <v>21</v>
      </c>
      <c r="E3081" t="s">
        <v>5</v>
      </c>
      <c r="G3081" t="s">
        <v>22</v>
      </c>
      <c r="H3081">
        <v>3092610</v>
      </c>
      <c r="I3081">
        <v>3093137</v>
      </c>
      <c r="J3081" t="s">
        <v>73</v>
      </c>
      <c r="K3081" t="s">
        <v>10586</v>
      </c>
      <c r="L3081" t="s">
        <v>10586</v>
      </c>
      <c r="N3081" t="s">
        <v>36</v>
      </c>
      <c r="Q3081" t="s">
        <v>10584</v>
      </c>
      <c r="R3081">
        <v>528</v>
      </c>
      <c r="S3081">
        <v>175</v>
      </c>
    </row>
    <row r="3082" spans="1:19">
      <c r="A3082" t="s">
        <v>26</v>
      </c>
      <c r="C3082" t="s">
        <v>20</v>
      </c>
      <c r="D3082" t="s">
        <v>21</v>
      </c>
      <c r="E3082" t="s">
        <v>5</v>
      </c>
      <c r="G3082" t="s">
        <v>22</v>
      </c>
      <c r="H3082">
        <v>3093134</v>
      </c>
      <c r="I3082">
        <v>3093838</v>
      </c>
      <c r="J3082" t="s">
        <v>73</v>
      </c>
      <c r="K3082" t="s">
        <v>10589</v>
      </c>
      <c r="L3082" t="s">
        <v>10589</v>
      </c>
      <c r="N3082" t="s">
        <v>1752</v>
      </c>
      <c r="Q3082" t="s">
        <v>10587</v>
      </c>
      <c r="R3082">
        <v>705</v>
      </c>
      <c r="S3082">
        <v>234</v>
      </c>
    </row>
    <row r="3083" spans="1:19">
      <c r="A3083" t="s">
        <v>26</v>
      </c>
      <c r="C3083" t="s">
        <v>20</v>
      </c>
      <c r="D3083" t="s">
        <v>21</v>
      </c>
      <c r="E3083" t="s">
        <v>5</v>
      </c>
      <c r="G3083" t="s">
        <v>22</v>
      </c>
      <c r="H3083">
        <v>3093831</v>
      </c>
      <c r="I3083">
        <v>3095486</v>
      </c>
      <c r="J3083" t="s">
        <v>73</v>
      </c>
      <c r="K3083" t="s">
        <v>10592</v>
      </c>
      <c r="L3083" t="s">
        <v>10592</v>
      </c>
      <c r="N3083" t="s">
        <v>36</v>
      </c>
      <c r="Q3083" t="s">
        <v>10590</v>
      </c>
      <c r="R3083">
        <v>1656</v>
      </c>
      <c r="S3083">
        <v>551</v>
      </c>
    </row>
    <row r="3084" spans="1:19">
      <c r="A3084" t="s">
        <v>26</v>
      </c>
      <c r="C3084" t="s">
        <v>20</v>
      </c>
      <c r="D3084" t="s">
        <v>21</v>
      </c>
      <c r="E3084" t="s">
        <v>5</v>
      </c>
      <c r="G3084" t="s">
        <v>22</v>
      </c>
      <c r="H3084">
        <v>3095569</v>
      </c>
      <c r="I3084">
        <v>3095907</v>
      </c>
      <c r="J3084" t="s">
        <v>73</v>
      </c>
      <c r="K3084" t="s">
        <v>10595</v>
      </c>
      <c r="L3084" t="s">
        <v>10595</v>
      </c>
      <c r="N3084" t="s">
        <v>10596</v>
      </c>
      <c r="Q3084" t="s">
        <v>10593</v>
      </c>
      <c r="R3084">
        <v>339</v>
      </c>
      <c r="S3084">
        <v>112</v>
      </c>
    </row>
    <row r="3085" spans="1:19">
      <c r="A3085" t="s">
        <v>26</v>
      </c>
      <c r="C3085" t="s">
        <v>20</v>
      </c>
      <c r="D3085" t="s">
        <v>21</v>
      </c>
      <c r="E3085" t="s">
        <v>5</v>
      </c>
      <c r="G3085" t="s">
        <v>22</v>
      </c>
      <c r="H3085">
        <v>3095972</v>
      </c>
      <c r="I3085">
        <v>3096544</v>
      </c>
      <c r="J3085" t="s">
        <v>73</v>
      </c>
      <c r="K3085" t="s">
        <v>10599</v>
      </c>
      <c r="L3085" t="s">
        <v>10599</v>
      </c>
      <c r="N3085" t="s">
        <v>36</v>
      </c>
      <c r="Q3085" t="s">
        <v>10597</v>
      </c>
      <c r="R3085">
        <v>573</v>
      </c>
      <c r="S3085">
        <v>190</v>
      </c>
    </row>
    <row r="3086" spans="1:19">
      <c r="A3086" t="s">
        <v>26</v>
      </c>
      <c r="C3086" t="s">
        <v>20</v>
      </c>
      <c r="D3086" t="s">
        <v>21</v>
      </c>
      <c r="E3086" t="s">
        <v>5</v>
      </c>
      <c r="G3086" t="s">
        <v>22</v>
      </c>
      <c r="H3086">
        <v>3096952</v>
      </c>
      <c r="I3086">
        <v>3097251</v>
      </c>
      <c r="J3086" t="s">
        <v>23</v>
      </c>
      <c r="K3086" t="s">
        <v>10602</v>
      </c>
      <c r="L3086" t="s">
        <v>10602</v>
      </c>
      <c r="N3086" t="s">
        <v>2030</v>
      </c>
      <c r="Q3086" t="s">
        <v>10600</v>
      </c>
      <c r="R3086">
        <v>300</v>
      </c>
      <c r="S3086">
        <v>99</v>
      </c>
    </row>
    <row r="3087" spans="1:19">
      <c r="A3087" t="s">
        <v>26</v>
      </c>
      <c r="C3087" t="s">
        <v>20</v>
      </c>
      <c r="D3087" t="s">
        <v>21</v>
      </c>
      <c r="E3087" t="s">
        <v>5</v>
      </c>
      <c r="G3087" t="s">
        <v>22</v>
      </c>
      <c r="H3087">
        <v>3097291</v>
      </c>
      <c r="I3087">
        <v>3098052</v>
      </c>
      <c r="J3087" t="s">
        <v>23</v>
      </c>
      <c r="K3087" t="s">
        <v>10605</v>
      </c>
      <c r="L3087" t="s">
        <v>10605</v>
      </c>
      <c r="N3087" t="s">
        <v>7066</v>
      </c>
      <c r="Q3087" t="s">
        <v>10603</v>
      </c>
      <c r="R3087">
        <v>762</v>
      </c>
      <c r="S3087">
        <v>253</v>
      </c>
    </row>
    <row r="3088" spans="1:19">
      <c r="A3088" t="s">
        <v>26</v>
      </c>
      <c r="C3088" t="s">
        <v>20</v>
      </c>
      <c r="D3088" t="s">
        <v>21</v>
      </c>
      <c r="E3088" t="s">
        <v>5</v>
      </c>
      <c r="G3088" t="s">
        <v>22</v>
      </c>
      <c r="H3088">
        <v>3098195</v>
      </c>
      <c r="I3088">
        <v>3098557</v>
      </c>
      <c r="J3088" t="s">
        <v>73</v>
      </c>
      <c r="K3088" t="s">
        <v>10608</v>
      </c>
      <c r="L3088" t="s">
        <v>10608</v>
      </c>
      <c r="N3088" t="s">
        <v>36</v>
      </c>
      <c r="Q3088" t="s">
        <v>10606</v>
      </c>
      <c r="R3088">
        <v>363</v>
      </c>
      <c r="S3088">
        <v>120</v>
      </c>
    </row>
    <row r="3089" spans="1:20">
      <c r="A3089" t="s">
        <v>26</v>
      </c>
      <c r="C3089" t="s">
        <v>20</v>
      </c>
      <c r="D3089" t="s">
        <v>21</v>
      </c>
      <c r="E3089" t="s">
        <v>5</v>
      </c>
      <c r="G3089" t="s">
        <v>22</v>
      </c>
      <c r="H3089">
        <v>3098635</v>
      </c>
      <c r="I3089">
        <v>3099489</v>
      </c>
      <c r="J3089" t="s">
        <v>73</v>
      </c>
      <c r="K3089" t="s">
        <v>10611</v>
      </c>
      <c r="L3089" t="s">
        <v>10611</v>
      </c>
      <c r="N3089" t="s">
        <v>10612</v>
      </c>
      <c r="Q3089" t="s">
        <v>10609</v>
      </c>
      <c r="R3089">
        <v>855</v>
      </c>
      <c r="S3089">
        <v>284</v>
      </c>
    </row>
    <row r="3090" spans="1:20">
      <c r="A3090" t="s">
        <v>26</v>
      </c>
      <c r="C3090" t="s">
        <v>20</v>
      </c>
      <c r="D3090" t="s">
        <v>21</v>
      </c>
      <c r="E3090" t="s">
        <v>5</v>
      </c>
      <c r="G3090" t="s">
        <v>22</v>
      </c>
      <c r="H3090">
        <v>3099613</v>
      </c>
      <c r="I3090">
        <v>3100830</v>
      </c>
      <c r="J3090" t="s">
        <v>73</v>
      </c>
      <c r="K3090" t="s">
        <v>10615</v>
      </c>
      <c r="L3090" t="s">
        <v>10615</v>
      </c>
      <c r="N3090" t="s">
        <v>10616</v>
      </c>
      <c r="Q3090" t="s">
        <v>10613</v>
      </c>
      <c r="R3090">
        <v>1218</v>
      </c>
      <c r="S3090">
        <v>405</v>
      </c>
    </row>
    <row r="3091" spans="1:20">
      <c r="A3091" t="s">
        <v>26</v>
      </c>
      <c r="C3091" t="s">
        <v>20</v>
      </c>
      <c r="D3091" t="s">
        <v>21</v>
      </c>
      <c r="E3091" t="s">
        <v>5</v>
      </c>
      <c r="G3091" t="s">
        <v>22</v>
      </c>
      <c r="H3091">
        <v>3100964</v>
      </c>
      <c r="I3091">
        <v>3101200</v>
      </c>
      <c r="J3091" t="s">
        <v>73</v>
      </c>
      <c r="K3091" t="s">
        <v>10619</v>
      </c>
      <c r="L3091" t="s">
        <v>10619</v>
      </c>
      <c r="N3091" t="s">
        <v>36</v>
      </c>
      <c r="Q3091" t="s">
        <v>10617</v>
      </c>
      <c r="R3091">
        <v>237</v>
      </c>
      <c r="S3091">
        <v>78</v>
      </c>
    </row>
    <row r="3092" spans="1:20">
      <c r="A3092" t="s">
        <v>26</v>
      </c>
      <c r="C3092" t="s">
        <v>20</v>
      </c>
      <c r="D3092" t="s">
        <v>21</v>
      </c>
      <c r="E3092" t="s">
        <v>5</v>
      </c>
      <c r="G3092" t="s">
        <v>22</v>
      </c>
      <c r="H3092">
        <v>3101467</v>
      </c>
      <c r="I3092">
        <v>3102534</v>
      </c>
      <c r="J3092" t="s">
        <v>23</v>
      </c>
      <c r="K3092" t="s">
        <v>10622</v>
      </c>
      <c r="L3092" t="s">
        <v>10622</v>
      </c>
      <c r="N3092" t="s">
        <v>10570</v>
      </c>
      <c r="Q3092" t="s">
        <v>10620</v>
      </c>
      <c r="R3092">
        <v>1068</v>
      </c>
      <c r="S3092">
        <v>355</v>
      </c>
    </row>
    <row r="3093" spans="1:20">
      <c r="A3093" t="s">
        <v>26</v>
      </c>
      <c r="C3093" t="s">
        <v>20</v>
      </c>
      <c r="D3093" t="s">
        <v>21</v>
      </c>
      <c r="E3093" t="s">
        <v>5</v>
      </c>
      <c r="G3093" t="s">
        <v>22</v>
      </c>
      <c r="H3093">
        <v>3102572</v>
      </c>
      <c r="I3093">
        <v>3102898</v>
      </c>
      <c r="J3093" t="s">
        <v>73</v>
      </c>
      <c r="K3093" t="s">
        <v>10625</v>
      </c>
      <c r="L3093" t="s">
        <v>10625</v>
      </c>
      <c r="N3093" t="s">
        <v>10626</v>
      </c>
      <c r="Q3093" t="s">
        <v>10623</v>
      </c>
      <c r="R3093">
        <v>327</v>
      </c>
      <c r="S3093">
        <v>108</v>
      </c>
    </row>
    <row r="3094" spans="1:20">
      <c r="A3094" t="s">
        <v>26</v>
      </c>
      <c r="C3094" t="s">
        <v>20</v>
      </c>
      <c r="D3094" t="s">
        <v>21</v>
      </c>
      <c r="E3094" t="s">
        <v>5</v>
      </c>
      <c r="G3094" t="s">
        <v>22</v>
      </c>
      <c r="H3094">
        <v>3103077</v>
      </c>
      <c r="I3094">
        <v>3103313</v>
      </c>
      <c r="J3094" t="s">
        <v>23</v>
      </c>
      <c r="K3094" t="s">
        <v>10629</v>
      </c>
      <c r="L3094" t="s">
        <v>10629</v>
      </c>
      <c r="N3094" t="s">
        <v>10630</v>
      </c>
      <c r="Q3094" t="s">
        <v>10627</v>
      </c>
      <c r="R3094">
        <v>237</v>
      </c>
      <c r="S3094">
        <v>78</v>
      </c>
    </row>
    <row r="3095" spans="1:20">
      <c r="A3095" t="s">
        <v>26</v>
      </c>
      <c r="C3095" t="s">
        <v>20</v>
      </c>
      <c r="D3095" t="s">
        <v>21</v>
      </c>
      <c r="E3095" t="s">
        <v>5</v>
      </c>
      <c r="G3095" t="s">
        <v>22</v>
      </c>
      <c r="H3095">
        <v>3103354</v>
      </c>
      <c r="I3095">
        <v>3105330</v>
      </c>
      <c r="J3095" t="s">
        <v>73</v>
      </c>
      <c r="K3095" t="s">
        <v>10633</v>
      </c>
      <c r="L3095" t="s">
        <v>10633</v>
      </c>
      <c r="N3095" t="s">
        <v>2249</v>
      </c>
      <c r="Q3095" t="s">
        <v>10631</v>
      </c>
      <c r="R3095">
        <v>1977</v>
      </c>
      <c r="S3095">
        <v>658</v>
      </c>
    </row>
    <row r="3096" spans="1:20">
      <c r="A3096" t="s">
        <v>26</v>
      </c>
      <c r="C3096" t="s">
        <v>20</v>
      </c>
      <c r="D3096" t="s">
        <v>21</v>
      </c>
      <c r="E3096" t="s">
        <v>5</v>
      </c>
      <c r="G3096" t="s">
        <v>22</v>
      </c>
      <c r="H3096">
        <v>3105433</v>
      </c>
      <c r="I3096">
        <v>3106362</v>
      </c>
      <c r="J3096" t="s">
        <v>73</v>
      </c>
      <c r="K3096" t="s">
        <v>10636</v>
      </c>
      <c r="L3096" t="s">
        <v>10636</v>
      </c>
      <c r="N3096" t="s">
        <v>10637</v>
      </c>
      <c r="Q3096" t="s">
        <v>10634</v>
      </c>
      <c r="R3096">
        <v>930</v>
      </c>
      <c r="S3096">
        <v>309</v>
      </c>
    </row>
    <row r="3097" spans="1:20">
      <c r="A3097" t="s">
        <v>26</v>
      </c>
      <c r="C3097" t="s">
        <v>20</v>
      </c>
      <c r="D3097" t="s">
        <v>21</v>
      </c>
      <c r="E3097" t="s">
        <v>5</v>
      </c>
      <c r="G3097" t="s">
        <v>22</v>
      </c>
      <c r="H3097">
        <v>3106359</v>
      </c>
      <c r="I3097">
        <v>3107417</v>
      </c>
      <c r="J3097" t="s">
        <v>73</v>
      </c>
      <c r="K3097" t="s">
        <v>10640</v>
      </c>
      <c r="L3097" t="s">
        <v>10640</v>
      </c>
      <c r="N3097" t="s">
        <v>10641</v>
      </c>
      <c r="Q3097" t="s">
        <v>10638</v>
      </c>
      <c r="R3097">
        <v>1059</v>
      </c>
      <c r="S3097">
        <v>352</v>
      </c>
    </row>
    <row r="3098" spans="1:20">
      <c r="A3098" t="s">
        <v>26</v>
      </c>
      <c r="C3098" t="s">
        <v>20</v>
      </c>
      <c r="D3098" t="s">
        <v>21</v>
      </c>
      <c r="E3098" t="s">
        <v>5</v>
      </c>
      <c r="G3098" t="s">
        <v>22</v>
      </c>
      <c r="H3098">
        <v>3107417</v>
      </c>
      <c r="I3098">
        <v>3108718</v>
      </c>
      <c r="J3098" t="s">
        <v>73</v>
      </c>
      <c r="K3098" t="s">
        <v>10644</v>
      </c>
      <c r="L3098" t="s">
        <v>10644</v>
      </c>
      <c r="N3098" t="s">
        <v>10645</v>
      </c>
      <c r="Q3098" t="s">
        <v>10642</v>
      </c>
      <c r="R3098">
        <v>1302</v>
      </c>
      <c r="S3098">
        <v>433</v>
      </c>
    </row>
    <row r="3099" spans="1:20">
      <c r="A3099" t="s">
        <v>26</v>
      </c>
      <c r="C3099" t="s">
        <v>20</v>
      </c>
      <c r="D3099" t="s">
        <v>21</v>
      </c>
      <c r="E3099" t="s">
        <v>5</v>
      </c>
      <c r="G3099" t="s">
        <v>22</v>
      </c>
      <c r="H3099">
        <v>3108920</v>
      </c>
      <c r="I3099">
        <v>3109933</v>
      </c>
      <c r="J3099" t="s">
        <v>73</v>
      </c>
      <c r="K3099" t="s">
        <v>10648</v>
      </c>
      <c r="L3099" t="s">
        <v>10648</v>
      </c>
      <c r="N3099" t="s">
        <v>10649</v>
      </c>
      <c r="Q3099" t="s">
        <v>10646</v>
      </c>
      <c r="R3099">
        <v>1014</v>
      </c>
      <c r="S3099">
        <v>337</v>
      </c>
    </row>
    <row r="3100" spans="1:20">
      <c r="A3100" t="s">
        <v>26</v>
      </c>
      <c r="C3100" t="s">
        <v>20</v>
      </c>
      <c r="D3100" t="s">
        <v>21</v>
      </c>
      <c r="E3100" t="s">
        <v>5</v>
      </c>
      <c r="G3100" t="s">
        <v>22</v>
      </c>
      <c r="H3100">
        <v>3110091</v>
      </c>
      <c r="I3100">
        <v>3110591</v>
      </c>
      <c r="J3100" t="s">
        <v>23</v>
      </c>
      <c r="K3100" t="s">
        <v>10652</v>
      </c>
      <c r="L3100" t="s">
        <v>10652</v>
      </c>
      <c r="N3100" t="s">
        <v>10653</v>
      </c>
      <c r="Q3100" t="s">
        <v>10650</v>
      </c>
      <c r="R3100">
        <v>501</v>
      </c>
      <c r="S3100">
        <v>166</v>
      </c>
    </row>
    <row r="3101" spans="1:20">
      <c r="A3101" t="s">
        <v>26</v>
      </c>
      <c r="C3101" t="s">
        <v>20</v>
      </c>
      <c r="D3101" t="s">
        <v>21</v>
      </c>
      <c r="E3101" t="s">
        <v>5</v>
      </c>
      <c r="G3101" t="s">
        <v>22</v>
      </c>
      <c r="H3101">
        <v>3110618</v>
      </c>
      <c r="I3101">
        <v>3111388</v>
      </c>
      <c r="J3101" t="s">
        <v>73</v>
      </c>
      <c r="K3101" t="s">
        <v>10656</v>
      </c>
      <c r="L3101" t="s">
        <v>10656</v>
      </c>
      <c r="N3101" t="s">
        <v>3502</v>
      </c>
      <c r="Q3101" t="s">
        <v>10654</v>
      </c>
      <c r="R3101">
        <v>771</v>
      </c>
      <c r="S3101">
        <v>256</v>
      </c>
    </row>
    <row r="3102" spans="1:20">
      <c r="A3102" t="s">
        <v>26</v>
      </c>
      <c r="C3102" t="s">
        <v>20</v>
      </c>
      <c r="D3102" t="s">
        <v>21</v>
      </c>
      <c r="E3102" t="s">
        <v>5</v>
      </c>
      <c r="G3102" t="s">
        <v>22</v>
      </c>
      <c r="H3102">
        <v>3111422</v>
      </c>
      <c r="I3102">
        <v>3111856</v>
      </c>
      <c r="J3102" t="s">
        <v>73</v>
      </c>
      <c r="K3102" t="s">
        <v>10659</v>
      </c>
      <c r="L3102" t="s">
        <v>10659</v>
      </c>
      <c r="N3102" t="s">
        <v>36</v>
      </c>
      <c r="Q3102" t="s">
        <v>10657</v>
      </c>
      <c r="R3102">
        <v>435</v>
      </c>
      <c r="S3102">
        <v>144</v>
      </c>
    </row>
    <row r="3103" spans="1:20">
      <c r="A3103" t="s">
        <v>26</v>
      </c>
      <c r="C3103" t="s">
        <v>20</v>
      </c>
      <c r="D3103" t="s">
        <v>21</v>
      </c>
      <c r="E3103" t="s">
        <v>5</v>
      </c>
      <c r="G3103" t="s">
        <v>22</v>
      </c>
      <c r="H3103">
        <v>3111882</v>
      </c>
      <c r="I3103">
        <v>3112157</v>
      </c>
      <c r="J3103" t="s">
        <v>73</v>
      </c>
      <c r="K3103" t="s">
        <v>10662</v>
      </c>
      <c r="L3103" t="s">
        <v>10662</v>
      </c>
      <c r="N3103" t="s">
        <v>36</v>
      </c>
      <c r="Q3103" t="s">
        <v>10660</v>
      </c>
      <c r="R3103">
        <v>276</v>
      </c>
      <c r="S3103">
        <v>91</v>
      </c>
    </row>
    <row r="3104" spans="1:20">
      <c r="A3104" t="s">
        <v>26</v>
      </c>
      <c r="C3104" t="s">
        <v>20</v>
      </c>
      <c r="D3104" t="s">
        <v>21</v>
      </c>
      <c r="E3104" t="s">
        <v>5</v>
      </c>
      <c r="G3104" t="s">
        <v>22</v>
      </c>
      <c r="H3104">
        <v>3112119</v>
      </c>
      <c r="I3104">
        <v>3112302</v>
      </c>
      <c r="J3104" t="s">
        <v>23</v>
      </c>
      <c r="N3104" t="s">
        <v>36</v>
      </c>
      <c r="Q3104" t="s">
        <v>10663</v>
      </c>
      <c r="R3104">
        <v>184</v>
      </c>
      <c r="T3104" t="s">
        <v>665</v>
      </c>
    </row>
    <row r="3105" spans="1:20">
      <c r="A3105" t="s">
        <v>26</v>
      </c>
      <c r="C3105" t="s">
        <v>20</v>
      </c>
      <c r="D3105" t="s">
        <v>21</v>
      </c>
      <c r="E3105" t="s">
        <v>5</v>
      </c>
      <c r="G3105" t="s">
        <v>22</v>
      </c>
      <c r="H3105">
        <v>3112376</v>
      </c>
      <c r="I3105">
        <v>3113272</v>
      </c>
      <c r="J3105" t="s">
        <v>73</v>
      </c>
      <c r="K3105" t="s">
        <v>10666</v>
      </c>
      <c r="L3105" t="s">
        <v>10666</v>
      </c>
      <c r="N3105" t="s">
        <v>10667</v>
      </c>
      <c r="Q3105" t="s">
        <v>10664</v>
      </c>
      <c r="R3105">
        <v>897</v>
      </c>
      <c r="S3105">
        <v>298</v>
      </c>
    </row>
    <row r="3106" spans="1:20">
      <c r="A3106" t="s">
        <v>26</v>
      </c>
      <c r="C3106" t="s">
        <v>20</v>
      </c>
      <c r="D3106" t="s">
        <v>21</v>
      </c>
      <c r="E3106" t="s">
        <v>5</v>
      </c>
      <c r="G3106" t="s">
        <v>22</v>
      </c>
      <c r="H3106">
        <v>3113474</v>
      </c>
      <c r="I3106">
        <v>3114451</v>
      </c>
      <c r="J3106" t="s">
        <v>23</v>
      </c>
      <c r="K3106" t="s">
        <v>10670</v>
      </c>
      <c r="L3106" t="s">
        <v>10670</v>
      </c>
      <c r="N3106" t="s">
        <v>10671</v>
      </c>
      <c r="Q3106" t="s">
        <v>10668</v>
      </c>
      <c r="R3106">
        <v>978</v>
      </c>
      <c r="S3106">
        <v>325</v>
      </c>
    </row>
    <row r="3107" spans="1:20">
      <c r="A3107" t="s">
        <v>26</v>
      </c>
      <c r="C3107" t="s">
        <v>20</v>
      </c>
      <c r="D3107" t="s">
        <v>21</v>
      </c>
      <c r="E3107" t="s">
        <v>5</v>
      </c>
      <c r="G3107" t="s">
        <v>22</v>
      </c>
      <c r="H3107">
        <v>3114489</v>
      </c>
      <c r="I3107">
        <v>3115247</v>
      </c>
      <c r="J3107" t="s">
        <v>73</v>
      </c>
      <c r="K3107" t="s">
        <v>10674</v>
      </c>
      <c r="L3107" t="s">
        <v>10674</v>
      </c>
      <c r="N3107" t="s">
        <v>10675</v>
      </c>
      <c r="Q3107" t="s">
        <v>10672</v>
      </c>
      <c r="R3107">
        <v>759</v>
      </c>
      <c r="S3107">
        <v>252</v>
      </c>
    </row>
    <row r="3108" spans="1:20">
      <c r="A3108" t="s">
        <v>26</v>
      </c>
      <c r="C3108" t="s">
        <v>20</v>
      </c>
      <c r="D3108" t="s">
        <v>21</v>
      </c>
      <c r="E3108" t="s">
        <v>5</v>
      </c>
      <c r="G3108" t="s">
        <v>22</v>
      </c>
      <c r="H3108">
        <v>3115374</v>
      </c>
      <c r="I3108">
        <v>3116768</v>
      </c>
      <c r="J3108" t="s">
        <v>73</v>
      </c>
      <c r="K3108" t="s">
        <v>10678</v>
      </c>
      <c r="L3108" t="s">
        <v>10678</v>
      </c>
      <c r="N3108" t="s">
        <v>10679</v>
      </c>
      <c r="Q3108" t="s">
        <v>10676</v>
      </c>
      <c r="R3108">
        <v>1395</v>
      </c>
      <c r="S3108">
        <v>464</v>
      </c>
    </row>
    <row r="3109" spans="1:20">
      <c r="A3109" t="s">
        <v>26</v>
      </c>
      <c r="C3109" t="s">
        <v>20</v>
      </c>
      <c r="D3109" t="s">
        <v>21</v>
      </c>
      <c r="E3109" t="s">
        <v>5</v>
      </c>
      <c r="G3109" t="s">
        <v>22</v>
      </c>
      <c r="H3109">
        <v>3116786</v>
      </c>
      <c r="I3109">
        <v>3117607</v>
      </c>
      <c r="J3109" t="s">
        <v>73</v>
      </c>
      <c r="K3109" t="s">
        <v>10682</v>
      </c>
      <c r="L3109" t="s">
        <v>10682</v>
      </c>
      <c r="N3109" t="s">
        <v>1926</v>
      </c>
      <c r="Q3109" t="s">
        <v>10680</v>
      </c>
      <c r="R3109">
        <v>822</v>
      </c>
      <c r="S3109">
        <v>273</v>
      </c>
    </row>
    <row r="3110" spans="1:20">
      <c r="A3110" t="s">
        <v>26</v>
      </c>
      <c r="C3110" t="s">
        <v>20</v>
      </c>
      <c r="D3110" t="s">
        <v>21</v>
      </c>
      <c r="E3110" t="s">
        <v>5</v>
      </c>
      <c r="G3110" t="s">
        <v>22</v>
      </c>
      <c r="H3110">
        <v>3117627</v>
      </c>
      <c r="I3110">
        <v>3118478</v>
      </c>
      <c r="J3110" t="s">
        <v>73</v>
      </c>
      <c r="K3110" t="s">
        <v>10685</v>
      </c>
      <c r="L3110" t="s">
        <v>10685</v>
      </c>
      <c r="N3110" t="s">
        <v>36</v>
      </c>
      <c r="Q3110" t="s">
        <v>10683</v>
      </c>
      <c r="R3110">
        <v>852</v>
      </c>
      <c r="S3110">
        <v>283</v>
      </c>
    </row>
    <row r="3111" spans="1:20">
      <c r="A3111" t="s">
        <v>26</v>
      </c>
      <c r="C3111" t="s">
        <v>20</v>
      </c>
      <c r="D3111" t="s">
        <v>21</v>
      </c>
      <c r="E3111" t="s">
        <v>5</v>
      </c>
      <c r="G3111" t="s">
        <v>22</v>
      </c>
      <c r="H3111">
        <v>3118505</v>
      </c>
      <c r="I3111">
        <v>3118858</v>
      </c>
      <c r="J3111" t="s">
        <v>73</v>
      </c>
      <c r="K3111" t="s">
        <v>10688</v>
      </c>
      <c r="L3111" t="s">
        <v>10688</v>
      </c>
      <c r="N3111" t="s">
        <v>36</v>
      </c>
      <c r="Q3111" t="s">
        <v>10686</v>
      </c>
      <c r="R3111">
        <v>354</v>
      </c>
      <c r="S3111">
        <v>117</v>
      </c>
    </row>
    <row r="3112" spans="1:20">
      <c r="A3112" t="s">
        <v>26</v>
      </c>
      <c r="C3112" t="s">
        <v>20</v>
      </c>
      <c r="D3112" t="s">
        <v>21</v>
      </c>
      <c r="E3112" t="s">
        <v>5</v>
      </c>
      <c r="G3112" t="s">
        <v>22</v>
      </c>
      <c r="H3112">
        <v>3118931</v>
      </c>
      <c r="I3112">
        <v>3120295</v>
      </c>
      <c r="J3112" t="s">
        <v>73</v>
      </c>
      <c r="K3112" t="s">
        <v>10691</v>
      </c>
      <c r="L3112" t="s">
        <v>10691</v>
      </c>
      <c r="N3112" t="s">
        <v>10692</v>
      </c>
      <c r="Q3112" t="s">
        <v>10689</v>
      </c>
      <c r="R3112">
        <v>1365</v>
      </c>
      <c r="S3112">
        <v>454</v>
      </c>
    </row>
    <row r="3113" spans="1:20">
      <c r="A3113" t="s">
        <v>26</v>
      </c>
      <c r="C3113" t="s">
        <v>20</v>
      </c>
      <c r="D3113" t="s">
        <v>21</v>
      </c>
      <c r="E3113" t="s">
        <v>5</v>
      </c>
      <c r="G3113" t="s">
        <v>22</v>
      </c>
      <c r="H3113">
        <v>3120475</v>
      </c>
      <c r="I3113">
        <v>3122070</v>
      </c>
      <c r="J3113" t="s">
        <v>23</v>
      </c>
      <c r="K3113" t="s">
        <v>10695</v>
      </c>
      <c r="L3113" t="s">
        <v>10695</v>
      </c>
      <c r="N3113" t="s">
        <v>10510</v>
      </c>
      <c r="Q3113" t="s">
        <v>10693</v>
      </c>
      <c r="R3113">
        <v>1596</v>
      </c>
      <c r="S3113">
        <v>531</v>
      </c>
    </row>
    <row r="3114" spans="1:20">
      <c r="A3114" t="s">
        <v>26</v>
      </c>
      <c r="C3114" t="s">
        <v>20</v>
      </c>
      <c r="D3114" t="s">
        <v>21</v>
      </c>
      <c r="E3114" t="s">
        <v>5</v>
      </c>
      <c r="G3114" t="s">
        <v>22</v>
      </c>
      <c r="H3114">
        <v>3122178</v>
      </c>
      <c r="I3114">
        <v>3122418</v>
      </c>
      <c r="J3114" t="s">
        <v>73</v>
      </c>
      <c r="N3114" t="s">
        <v>36</v>
      </c>
      <c r="Q3114" t="s">
        <v>10696</v>
      </c>
      <c r="R3114">
        <v>241</v>
      </c>
      <c r="T3114" t="s">
        <v>1292</v>
      </c>
    </row>
    <row r="3115" spans="1:20">
      <c r="A3115" t="s">
        <v>26</v>
      </c>
      <c r="C3115" t="s">
        <v>20</v>
      </c>
      <c r="D3115" t="s">
        <v>21</v>
      </c>
      <c r="E3115" t="s">
        <v>5</v>
      </c>
      <c r="G3115" t="s">
        <v>22</v>
      </c>
      <c r="H3115">
        <v>3122463</v>
      </c>
      <c r="I3115">
        <v>3123068</v>
      </c>
      <c r="J3115" t="s">
        <v>73</v>
      </c>
      <c r="K3115" t="s">
        <v>10700</v>
      </c>
      <c r="L3115" t="s">
        <v>10700</v>
      </c>
      <c r="N3115" t="s">
        <v>36</v>
      </c>
      <c r="Q3115" t="s">
        <v>10698</v>
      </c>
      <c r="R3115">
        <v>606</v>
      </c>
      <c r="S3115">
        <v>201</v>
      </c>
    </row>
    <row r="3116" spans="1:20">
      <c r="A3116" t="s">
        <v>26</v>
      </c>
      <c r="C3116" t="s">
        <v>20</v>
      </c>
      <c r="D3116" t="s">
        <v>21</v>
      </c>
      <c r="E3116" t="s">
        <v>5</v>
      </c>
      <c r="G3116" t="s">
        <v>22</v>
      </c>
      <c r="H3116">
        <v>3123887</v>
      </c>
      <c r="I3116">
        <v>3124123</v>
      </c>
      <c r="J3116" t="s">
        <v>73</v>
      </c>
      <c r="K3116" t="s">
        <v>10703</v>
      </c>
      <c r="L3116" t="s">
        <v>10703</v>
      </c>
      <c r="N3116" t="s">
        <v>36</v>
      </c>
      <c r="Q3116" t="s">
        <v>10701</v>
      </c>
      <c r="R3116">
        <v>237</v>
      </c>
      <c r="S3116">
        <v>78</v>
      </c>
    </row>
    <row r="3117" spans="1:20">
      <c r="A3117" t="s">
        <v>26</v>
      </c>
      <c r="C3117" t="s">
        <v>20</v>
      </c>
      <c r="D3117" t="s">
        <v>21</v>
      </c>
      <c r="E3117" t="s">
        <v>5</v>
      </c>
      <c r="G3117" t="s">
        <v>22</v>
      </c>
      <c r="H3117">
        <v>3124156</v>
      </c>
      <c r="I3117">
        <v>3125352</v>
      </c>
      <c r="J3117" t="s">
        <v>73</v>
      </c>
      <c r="K3117" t="s">
        <v>10706</v>
      </c>
      <c r="L3117" t="s">
        <v>10706</v>
      </c>
      <c r="N3117" t="s">
        <v>8818</v>
      </c>
      <c r="Q3117" t="s">
        <v>10704</v>
      </c>
      <c r="R3117">
        <v>1197</v>
      </c>
      <c r="S3117">
        <v>398</v>
      </c>
    </row>
    <row r="3118" spans="1:20">
      <c r="A3118" t="s">
        <v>26</v>
      </c>
      <c r="C3118" t="s">
        <v>20</v>
      </c>
      <c r="D3118" t="s">
        <v>21</v>
      </c>
      <c r="E3118" t="s">
        <v>5</v>
      </c>
      <c r="G3118" t="s">
        <v>22</v>
      </c>
      <c r="H3118">
        <v>3125474</v>
      </c>
      <c r="I3118">
        <v>3126727</v>
      </c>
      <c r="J3118" t="s">
        <v>73</v>
      </c>
      <c r="K3118" t="s">
        <v>10709</v>
      </c>
      <c r="L3118" t="s">
        <v>10709</v>
      </c>
      <c r="N3118" t="s">
        <v>10710</v>
      </c>
      <c r="Q3118" t="s">
        <v>10707</v>
      </c>
      <c r="R3118">
        <v>1254</v>
      </c>
      <c r="S3118">
        <v>417</v>
      </c>
    </row>
    <row r="3119" spans="1:20">
      <c r="A3119" t="s">
        <v>26</v>
      </c>
      <c r="C3119" t="s">
        <v>20</v>
      </c>
      <c r="D3119" t="s">
        <v>21</v>
      </c>
      <c r="E3119" t="s">
        <v>5</v>
      </c>
      <c r="G3119" t="s">
        <v>22</v>
      </c>
      <c r="H3119">
        <v>3126746</v>
      </c>
      <c r="I3119">
        <v>3127987</v>
      </c>
      <c r="J3119" t="s">
        <v>73</v>
      </c>
      <c r="K3119" t="s">
        <v>10713</v>
      </c>
      <c r="L3119" t="s">
        <v>10713</v>
      </c>
      <c r="N3119" t="s">
        <v>1968</v>
      </c>
      <c r="Q3119" t="s">
        <v>10711</v>
      </c>
      <c r="R3119">
        <v>1242</v>
      </c>
      <c r="S3119">
        <v>413</v>
      </c>
    </row>
    <row r="3120" spans="1:20">
      <c r="A3120" t="s">
        <v>26</v>
      </c>
      <c r="C3120" t="s">
        <v>20</v>
      </c>
      <c r="D3120" t="s">
        <v>21</v>
      </c>
      <c r="E3120" t="s">
        <v>5</v>
      </c>
      <c r="G3120" t="s">
        <v>22</v>
      </c>
      <c r="H3120">
        <v>3128207</v>
      </c>
      <c r="I3120">
        <v>3129076</v>
      </c>
      <c r="J3120" t="s">
        <v>23</v>
      </c>
      <c r="K3120" t="s">
        <v>10716</v>
      </c>
      <c r="L3120" t="s">
        <v>10716</v>
      </c>
      <c r="N3120" t="s">
        <v>10717</v>
      </c>
      <c r="Q3120" t="s">
        <v>10714</v>
      </c>
      <c r="R3120">
        <v>870</v>
      </c>
      <c r="S3120">
        <v>289</v>
      </c>
    </row>
    <row r="3121" spans="1:20">
      <c r="A3121" t="s">
        <v>26</v>
      </c>
      <c r="C3121" t="s">
        <v>20</v>
      </c>
      <c r="D3121" t="s">
        <v>21</v>
      </c>
      <c r="E3121" t="s">
        <v>5</v>
      </c>
      <c r="G3121" t="s">
        <v>22</v>
      </c>
      <c r="H3121">
        <v>3129125</v>
      </c>
      <c r="I3121">
        <v>3130231</v>
      </c>
      <c r="J3121" t="s">
        <v>73</v>
      </c>
      <c r="K3121" t="s">
        <v>10720</v>
      </c>
      <c r="L3121" t="s">
        <v>10720</v>
      </c>
      <c r="N3121" t="s">
        <v>1752</v>
      </c>
      <c r="Q3121" t="s">
        <v>10718</v>
      </c>
      <c r="R3121">
        <v>1107</v>
      </c>
      <c r="S3121">
        <v>368</v>
      </c>
    </row>
    <row r="3122" spans="1:20">
      <c r="A3122" t="s">
        <v>26</v>
      </c>
      <c r="C3122" t="s">
        <v>20</v>
      </c>
      <c r="D3122" t="s">
        <v>21</v>
      </c>
      <c r="E3122" t="s">
        <v>5</v>
      </c>
      <c r="G3122" t="s">
        <v>22</v>
      </c>
      <c r="H3122">
        <v>3130387</v>
      </c>
      <c r="I3122">
        <v>3131115</v>
      </c>
      <c r="J3122" t="s">
        <v>23</v>
      </c>
      <c r="K3122" t="s">
        <v>10723</v>
      </c>
      <c r="L3122" t="s">
        <v>10723</v>
      </c>
      <c r="N3122" t="s">
        <v>1497</v>
      </c>
      <c r="Q3122" t="s">
        <v>10721</v>
      </c>
      <c r="R3122">
        <v>729</v>
      </c>
      <c r="S3122">
        <v>242</v>
      </c>
    </row>
    <row r="3123" spans="1:20">
      <c r="A3123" t="s">
        <v>26</v>
      </c>
      <c r="C3123" t="s">
        <v>20</v>
      </c>
      <c r="D3123" t="s">
        <v>21</v>
      </c>
      <c r="E3123" t="s">
        <v>5</v>
      </c>
      <c r="G3123" t="s">
        <v>22</v>
      </c>
      <c r="H3123">
        <v>3131140</v>
      </c>
      <c r="I3123">
        <v>3131994</v>
      </c>
      <c r="J3123" t="s">
        <v>73</v>
      </c>
      <c r="K3123" t="s">
        <v>10726</v>
      </c>
      <c r="L3123" t="s">
        <v>10726</v>
      </c>
      <c r="N3123" t="s">
        <v>10727</v>
      </c>
      <c r="Q3123" t="s">
        <v>10724</v>
      </c>
      <c r="R3123">
        <v>855</v>
      </c>
      <c r="S3123">
        <v>284</v>
      </c>
    </row>
    <row r="3124" spans="1:20">
      <c r="A3124" t="s">
        <v>26</v>
      </c>
      <c r="C3124" t="s">
        <v>20</v>
      </c>
      <c r="D3124" t="s">
        <v>21</v>
      </c>
      <c r="E3124" t="s">
        <v>5</v>
      </c>
      <c r="G3124" t="s">
        <v>22</v>
      </c>
      <c r="H3124">
        <v>3132008</v>
      </c>
      <c r="I3124">
        <v>3132892</v>
      </c>
      <c r="J3124" t="s">
        <v>73</v>
      </c>
      <c r="K3124" t="s">
        <v>10730</v>
      </c>
      <c r="L3124" t="s">
        <v>10730</v>
      </c>
      <c r="N3124" t="s">
        <v>924</v>
      </c>
      <c r="Q3124" t="s">
        <v>10728</v>
      </c>
      <c r="R3124">
        <v>885</v>
      </c>
      <c r="S3124">
        <v>294</v>
      </c>
    </row>
    <row r="3125" spans="1:20">
      <c r="A3125" t="s">
        <v>26</v>
      </c>
      <c r="C3125" t="s">
        <v>20</v>
      </c>
      <c r="D3125" t="s">
        <v>21</v>
      </c>
      <c r="E3125" t="s">
        <v>5</v>
      </c>
      <c r="G3125" t="s">
        <v>22</v>
      </c>
      <c r="H3125">
        <v>3132897</v>
      </c>
      <c r="I3125">
        <v>3133775</v>
      </c>
      <c r="J3125" t="s">
        <v>73</v>
      </c>
      <c r="K3125" t="s">
        <v>10733</v>
      </c>
      <c r="L3125" t="s">
        <v>10733</v>
      </c>
      <c r="N3125" t="s">
        <v>924</v>
      </c>
      <c r="Q3125" t="s">
        <v>10731</v>
      </c>
      <c r="R3125">
        <v>879</v>
      </c>
      <c r="S3125">
        <v>292</v>
      </c>
    </row>
    <row r="3126" spans="1:20">
      <c r="A3126" t="s">
        <v>26</v>
      </c>
      <c r="C3126" t="s">
        <v>20</v>
      </c>
      <c r="D3126" t="s">
        <v>21</v>
      </c>
      <c r="E3126" t="s">
        <v>5</v>
      </c>
      <c r="G3126" t="s">
        <v>22</v>
      </c>
      <c r="H3126">
        <v>3133812</v>
      </c>
      <c r="I3126">
        <v>3135077</v>
      </c>
      <c r="J3126" t="s">
        <v>73</v>
      </c>
      <c r="K3126" t="s">
        <v>10736</v>
      </c>
      <c r="L3126" t="s">
        <v>10736</v>
      </c>
      <c r="N3126" t="s">
        <v>10737</v>
      </c>
      <c r="Q3126" t="s">
        <v>10734</v>
      </c>
      <c r="R3126">
        <v>1266</v>
      </c>
      <c r="S3126">
        <v>421</v>
      </c>
    </row>
    <row r="3127" spans="1:20">
      <c r="A3127" t="s">
        <v>26</v>
      </c>
      <c r="C3127" t="s">
        <v>20</v>
      </c>
      <c r="D3127" t="s">
        <v>21</v>
      </c>
      <c r="E3127" t="s">
        <v>5</v>
      </c>
      <c r="G3127" t="s">
        <v>22</v>
      </c>
      <c r="H3127">
        <v>3135151</v>
      </c>
      <c r="I3127">
        <v>3136137</v>
      </c>
      <c r="J3127" t="s">
        <v>73</v>
      </c>
      <c r="K3127" t="s">
        <v>10740</v>
      </c>
      <c r="L3127" t="s">
        <v>10740</v>
      </c>
      <c r="N3127" t="s">
        <v>10741</v>
      </c>
      <c r="Q3127" t="s">
        <v>10738</v>
      </c>
      <c r="R3127">
        <v>987</v>
      </c>
      <c r="S3127">
        <v>328</v>
      </c>
    </row>
    <row r="3128" spans="1:20">
      <c r="A3128" t="s">
        <v>26</v>
      </c>
      <c r="C3128" t="s">
        <v>20</v>
      </c>
      <c r="D3128" t="s">
        <v>21</v>
      </c>
      <c r="E3128" t="s">
        <v>5</v>
      </c>
      <c r="G3128" t="s">
        <v>22</v>
      </c>
      <c r="H3128">
        <v>3136334</v>
      </c>
      <c r="I3128">
        <v>3137260</v>
      </c>
      <c r="J3128" t="s">
        <v>23</v>
      </c>
      <c r="K3128" t="s">
        <v>10744</v>
      </c>
      <c r="L3128" t="s">
        <v>10744</v>
      </c>
      <c r="N3128" t="s">
        <v>386</v>
      </c>
      <c r="Q3128" t="s">
        <v>10742</v>
      </c>
      <c r="R3128">
        <v>927</v>
      </c>
      <c r="S3128">
        <v>308</v>
      </c>
    </row>
    <row r="3129" spans="1:20">
      <c r="A3129" t="s">
        <v>26</v>
      </c>
      <c r="C3129" t="s">
        <v>20</v>
      </c>
      <c r="D3129" t="s">
        <v>21</v>
      </c>
      <c r="E3129" t="s">
        <v>5</v>
      </c>
      <c r="G3129" t="s">
        <v>22</v>
      </c>
      <c r="H3129">
        <v>3137294</v>
      </c>
      <c r="I3129">
        <v>3137452</v>
      </c>
      <c r="J3129" t="s">
        <v>73</v>
      </c>
      <c r="N3129" t="s">
        <v>10383</v>
      </c>
      <c r="Q3129" t="s">
        <v>10745</v>
      </c>
      <c r="R3129">
        <v>159</v>
      </c>
      <c r="T3129" t="s">
        <v>1292</v>
      </c>
    </row>
    <row r="3130" spans="1:20">
      <c r="A3130" t="s">
        <v>26</v>
      </c>
      <c r="C3130" t="s">
        <v>20</v>
      </c>
      <c r="D3130" t="s">
        <v>21</v>
      </c>
      <c r="E3130" t="s">
        <v>5</v>
      </c>
      <c r="G3130" t="s">
        <v>22</v>
      </c>
      <c r="H3130">
        <v>3137531</v>
      </c>
      <c r="I3130">
        <v>3137803</v>
      </c>
      <c r="J3130" t="s">
        <v>23</v>
      </c>
      <c r="K3130" t="s">
        <v>10748</v>
      </c>
      <c r="L3130" t="s">
        <v>10748</v>
      </c>
      <c r="N3130" t="s">
        <v>288</v>
      </c>
      <c r="Q3130" t="s">
        <v>10746</v>
      </c>
      <c r="R3130">
        <v>273</v>
      </c>
      <c r="S3130">
        <v>90</v>
      </c>
    </row>
    <row r="3131" spans="1:20">
      <c r="A3131" t="s">
        <v>26</v>
      </c>
      <c r="C3131" t="s">
        <v>20</v>
      </c>
      <c r="D3131" t="s">
        <v>21</v>
      </c>
      <c r="E3131" t="s">
        <v>5</v>
      </c>
      <c r="G3131" t="s">
        <v>22</v>
      </c>
      <c r="H3131">
        <v>3137842</v>
      </c>
      <c r="I3131">
        <v>3138216</v>
      </c>
      <c r="J3131" t="s">
        <v>73</v>
      </c>
      <c r="K3131" t="s">
        <v>10751</v>
      </c>
      <c r="L3131" t="s">
        <v>10751</v>
      </c>
      <c r="N3131" t="s">
        <v>10752</v>
      </c>
      <c r="Q3131" t="s">
        <v>10749</v>
      </c>
      <c r="R3131">
        <v>375</v>
      </c>
      <c r="S3131">
        <v>124</v>
      </c>
    </row>
    <row r="3132" spans="1:20">
      <c r="A3132" t="s">
        <v>26</v>
      </c>
      <c r="C3132" t="s">
        <v>20</v>
      </c>
      <c r="D3132" t="s">
        <v>21</v>
      </c>
      <c r="E3132" t="s">
        <v>5</v>
      </c>
      <c r="G3132" t="s">
        <v>22</v>
      </c>
      <c r="H3132">
        <v>3138283</v>
      </c>
      <c r="I3132">
        <v>3139398</v>
      </c>
      <c r="J3132" t="s">
        <v>73</v>
      </c>
      <c r="K3132" t="s">
        <v>10755</v>
      </c>
      <c r="L3132" t="s">
        <v>10755</v>
      </c>
      <c r="N3132" t="s">
        <v>1058</v>
      </c>
      <c r="Q3132" t="s">
        <v>10753</v>
      </c>
      <c r="R3132">
        <v>1116</v>
      </c>
      <c r="S3132">
        <v>371</v>
      </c>
    </row>
    <row r="3133" spans="1:20">
      <c r="A3133" t="s">
        <v>26</v>
      </c>
      <c r="C3133" t="s">
        <v>20</v>
      </c>
      <c r="D3133" t="s">
        <v>21</v>
      </c>
      <c r="E3133" t="s">
        <v>5</v>
      </c>
      <c r="G3133" t="s">
        <v>22</v>
      </c>
      <c r="H3133">
        <v>3139436</v>
      </c>
      <c r="I3133">
        <v>3140137</v>
      </c>
      <c r="J3133" t="s">
        <v>73</v>
      </c>
      <c r="K3133" t="s">
        <v>10758</v>
      </c>
      <c r="L3133" t="s">
        <v>10758</v>
      </c>
      <c r="N3133" t="s">
        <v>717</v>
      </c>
      <c r="Q3133" t="s">
        <v>10756</v>
      </c>
      <c r="R3133">
        <v>702</v>
      </c>
      <c r="S3133">
        <v>233</v>
      </c>
    </row>
    <row r="3134" spans="1:20">
      <c r="A3134" t="s">
        <v>26</v>
      </c>
      <c r="C3134" t="s">
        <v>20</v>
      </c>
      <c r="D3134" t="s">
        <v>21</v>
      </c>
      <c r="E3134" t="s">
        <v>5</v>
      </c>
      <c r="G3134" t="s">
        <v>22</v>
      </c>
      <c r="H3134">
        <v>3140211</v>
      </c>
      <c r="I3134">
        <v>3140673</v>
      </c>
      <c r="J3134" t="s">
        <v>23</v>
      </c>
      <c r="N3134" t="s">
        <v>36</v>
      </c>
      <c r="Q3134" t="s">
        <v>10759</v>
      </c>
      <c r="R3134">
        <v>463</v>
      </c>
      <c r="T3134" t="s">
        <v>665</v>
      </c>
    </row>
    <row r="3135" spans="1:20">
      <c r="A3135" t="s">
        <v>26</v>
      </c>
      <c r="C3135" t="s">
        <v>20</v>
      </c>
      <c r="D3135" t="s">
        <v>21</v>
      </c>
      <c r="E3135" t="s">
        <v>5</v>
      </c>
      <c r="G3135" t="s">
        <v>22</v>
      </c>
      <c r="H3135">
        <v>3140810</v>
      </c>
      <c r="I3135">
        <v>3141646</v>
      </c>
      <c r="J3135" t="s">
        <v>23</v>
      </c>
      <c r="K3135" t="s">
        <v>10763</v>
      </c>
      <c r="L3135" t="s">
        <v>10763</v>
      </c>
      <c r="N3135" t="s">
        <v>10764</v>
      </c>
      <c r="Q3135" t="s">
        <v>10761</v>
      </c>
      <c r="R3135">
        <v>837</v>
      </c>
      <c r="S3135">
        <v>278</v>
      </c>
    </row>
    <row r="3136" spans="1:20">
      <c r="A3136" t="s">
        <v>26</v>
      </c>
      <c r="C3136" t="s">
        <v>20</v>
      </c>
      <c r="D3136" t="s">
        <v>21</v>
      </c>
      <c r="E3136" t="s">
        <v>5</v>
      </c>
      <c r="G3136" t="s">
        <v>22</v>
      </c>
      <c r="H3136">
        <v>3141682</v>
      </c>
      <c r="I3136">
        <v>3143079</v>
      </c>
      <c r="J3136" t="s">
        <v>73</v>
      </c>
      <c r="K3136" t="s">
        <v>10767</v>
      </c>
      <c r="L3136" t="s">
        <v>10767</v>
      </c>
      <c r="N3136" t="s">
        <v>10768</v>
      </c>
      <c r="Q3136" t="s">
        <v>10765</v>
      </c>
      <c r="R3136">
        <v>1398</v>
      </c>
      <c r="S3136">
        <v>465</v>
      </c>
    </row>
    <row r="3137" spans="1:19">
      <c r="A3137" t="s">
        <v>26</v>
      </c>
      <c r="C3137" t="s">
        <v>20</v>
      </c>
      <c r="D3137" t="s">
        <v>21</v>
      </c>
      <c r="E3137" t="s">
        <v>5</v>
      </c>
      <c r="G3137" t="s">
        <v>22</v>
      </c>
      <c r="H3137">
        <v>3143099</v>
      </c>
      <c r="I3137">
        <v>3143542</v>
      </c>
      <c r="J3137" t="s">
        <v>73</v>
      </c>
      <c r="K3137" t="s">
        <v>10771</v>
      </c>
      <c r="L3137" t="s">
        <v>10771</v>
      </c>
      <c r="N3137" t="s">
        <v>10772</v>
      </c>
      <c r="Q3137" t="s">
        <v>10769</v>
      </c>
      <c r="R3137">
        <v>444</v>
      </c>
      <c r="S3137">
        <v>147</v>
      </c>
    </row>
    <row r="3138" spans="1:19">
      <c r="A3138" t="s">
        <v>26</v>
      </c>
      <c r="C3138" t="s">
        <v>20</v>
      </c>
      <c r="D3138" t="s">
        <v>21</v>
      </c>
      <c r="E3138" t="s">
        <v>5</v>
      </c>
      <c r="G3138" t="s">
        <v>22</v>
      </c>
      <c r="H3138">
        <v>3143532</v>
      </c>
      <c r="I3138">
        <v>3144752</v>
      </c>
      <c r="J3138" t="s">
        <v>73</v>
      </c>
      <c r="K3138" t="s">
        <v>10775</v>
      </c>
      <c r="L3138" t="s">
        <v>10775</v>
      </c>
      <c r="N3138" t="s">
        <v>8993</v>
      </c>
      <c r="Q3138" t="s">
        <v>10773</v>
      </c>
      <c r="R3138">
        <v>1221</v>
      </c>
      <c r="S3138">
        <v>406</v>
      </c>
    </row>
    <row r="3139" spans="1:19">
      <c r="A3139" t="s">
        <v>26</v>
      </c>
      <c r="C3139" t="s">
        <v>20</v>
      </c>
      <c r="D3139" t="s">
        <v>21</v>
      </c>
      <c r="E3139" t="s">
        <v>5</v>
      </c>
      <c r="G3139" t="s">
        <v>22</v>
      </c>
      <c r="H3139">
        <v>3144752</v>
      </c>
      <c r="I3139">
        <v>3146065</v>
      </c>
      <c r="J3139" t="s">
        <v>73</v>
      </c>
      <c r="K3139" t="s">
        <v>10778</v>
      </c>
      <c r="L3139" t="s">
        <v>10778</v>
      </c>
      <c r="N3139" t="s">
        <v>10779</v>
      </c>
      <c r="Q3139" t="s">
        <v>10776</v>
      </c>
      <c r="R3139">
        <v>1314</v>
      </c>
      <c r="S3139">
        <v>437</v>
      </c>
    </row>
    <row r="3140" spans="1:19">
      <c r="A3140" t="s">
        <v>26</v>
      </c>
      <c r="C3140" t="s">
        <v>20</v>
      </c>
      <c r="D3140" t="s">
        <v>21</v>
      </c>
      <c r="E3140" t="s">
        <v>5</v>
      </c>
      <c r="G3140" t="s">
        <v>22</v>
      </c>
      <c r="H3140">
        <v>3146083</v>
      </c>
      <c r="I3140">
        <v>3146868</v>
      </c>
      <c r="J3140" t="s">
        <v>73</v>
      </c>
      <c r="K3140" t="s">
        <v>10782</v>
      </c>
      <c r="L3140" t="s">
        <v>10782</v>
      </c>
      <c r="N3140" t="s">
        <v>1752</v>
      </c>
      <c r="Q3140" t="s">
        <v>10780</v>
      </c>
      <c r="R3140">
        <v>786</v>
      </c>
      <c r="S3140">
        <v>261</v>
      </c>
    </row>
    <row r="3141" spans="1:19">
      <c r="A3141" t="s">
        <v>26</v>
      </c>
      <c r="C3141" t="s">
        <v>20</v>
      </c>
      <c r="D3141" t="s">
        <v>21</v>
      </c>
      <c r="E3141" t="s">
        <v>5</v>
      </c>
      <c r="G3141" t="s">
        <v>22</v>
      </c>
      <c r="H3141">
        <v>3147390</v>
      </c>
      <c r="I3141">
        <v>3147767</v>
      </c>
      <c r="J3141" t="s">
        <v>73</v>
      </c>
      <c r="K3141" t="s">
        <v>10785</v>
      </c>
      <c r="L3141" t="s">
        <v>10785</v>
      </c>
      <c r="N3141" t="s">
        <v>36</v>
      </c>
      <c r="Q3141" t="s">
        <v>10783</v>
      </c>
      <c r="R3141">
        <v>378</v>
      </c>
      <c r="S3141">
        <v>125</v>
      </c>
    </row>
    <row r="3142" spans="1:19">
      <c r="A3142" t="s">
        <v>26</v>
      </c>
      <c r="C3142" t="s">
        <v>20</v>
      </c>
      <c r="D3142" t="s">
        <v>21</v>
      </c>
      <c r="E3142" t="s">
        <v>5</v>
      </c>
      <c r="G3142" t="s">
        <v>22</v>
      </c>
      <c r="H3142">
        <v>3147860</v>
      </c>
      <c r="I3142">
        <v>3148675</v>
      </c>
      <c r="J3142" t="s">
        <v>73</v>
      </c>
      <c r="K3142" t="s">
        <v>10788</v>
      </c>
      <c r="L3142" t="s">
        <v>10788</v>
      </c>
      <c r="N3142" t="s">
        <v>3273</v>
      </c>
      <c r="Q3142" t="s">
        <v>10786</v>
      </c>
      <c r="R3142">
        <v>816</v>
      </c>
      <c r="S3142">
        <v>271</v>
      </c>
    </row>
    <row r="3143" spans="1:19">
      <c r="A3143" t="s">
        <v>26</v>
      </c>
      <c r="C3143" t="s">
        <v>20</v>
      </c>
      <c r="D3143" t="s">
        <v>21</v>
      </c>
      <c r="E3143" t="s">
        <v>5</v>
      </c>
      <c r="G3143" t="s">
        <v>22</v>
      </c>
      <c r="H3143">
        <v>3148689</v>
      </c>
      <c r="I3143">
        <v>3149357</v>
      </c>
      <c r="J3143" t="s">
        <v>73</v>
      </c>
      <c r="K3143" t="s">
        <v>10791</v>
      </c>
      <c r="L3143" t="s">
        <v>10791</v>
      </c>
      <c r="N3143" t="s">
        <v>10792</v>
      </c>
      <c r="Q3143" t="s">
        <v>10789</v>
      </c>
      <c r="R3143">
        <v>669</v>
      </c>
      <c r="S3143">
        <v>222</v>
      </c>
    </row>
    <row r="3144" spans="1:19">
      <c r="A3144" t="s">
        <v>26</v>
      </c>
      <c r="C3144" t="s">
        <v>20</v>
      </c>
      <c r="D3144" t="s">
        <v>21</v>
      </c>
      <c r="E3144" t="s">
        <v>5</v>
      </c>
      <c r="G3144" t="s">
        <v>22</v>
      </c>
      <c r="H3144">
        <v>3149350</v>
      </c>
      <c r="I3144">
        <v>3150375</v>
      </c>
      <c r="J3144" t="s">
        <v>73</v>
      </c>
      <c r="K3144" t="s">
        <v>10795</v>
      </c>
      <c r="L3144" t="s">
        <v>10795</v>
      </c>
      <c r="N3144" t="s">
        <v>10796</v>
      </c>
      <c r="Q3144" t="s">
        <v>10793</v>
      </c>
      <c r="R3144">
        <v>1026</v>
      </c>
      <c r="S3144">
        <v>341</v>
      </c>
    </row>
    <row r="3145" spans="1:19">
      <c r="A3145" t="s">
        <v>26</v>
      </c>
      <c r="C3145" t="s">
        <v>20</v>
      </c>
      <c r="D3145" t="s">
        <v>21</v>
      </c>
      <c r="E3145" t="s">
        <v>5</v>
      </c>
      <c r="G3145" t="s">
        <v>22</v>
      </c>
      <c r="H3145">
        <v>3150698</v>
      </c>
      <c r="I3145">
        <v>3151048</v>
      </c>
      <c r="J3145" t="s">
        <v>73</v>
      </c>
      <c r="K3145" t="s">
        <v>10799</v>
      </c>
      <c r="L3145" t="s">
        <v>10799</v>
      </c>
      <c r="N3145" t="s">
        <v>36</v>
      </c>
      <c r="Q3145" t="s">
        <v>10797</v>
      </c>
      <c r="R3145">
        <v>351</v>
      </c>
      <c r="S3145">
        <v>116</v>
      </c>
    </row>
    <row r="3146" spans="1:19">
      <c r="A3146" t="s">
        <v>26</v>
      </c>
      <c r="C3146" t="s">
        <v>20</v>
      </c>
      <c r="D3146" t="s">
        <v>21</v>
      </c>
      <c r="E3146" t="s">
        <v>5</v>
      </c>
      <c r="G3146" t="s">
        <v>22</v>
      </c>
      <c r="H3146">
        <v>3151145</v>
      </c>
      <c r="I3146">
        <v>3151465</v>
      </c>
      <c r="J3146" t="s">
        <v>73</v>
      </c>
      <c r="K3146" t="s">
        <v>10802</v>
      </c>
      <c r="L3146" t="s">
        <v>10802</v>
      </c>
      <c r="N3146" t="s">
        <v>1062</v>
      </c>
      <c r="Q3146" t="s">
        <v>10800</v>
      </c>
      <c r="R3146">
        <v>321</v>
      </c>
      <c r="S3146">
        <v>106</v>
      </c>
    </row>
    <row r="3147" spans="1:19">
      <c r="A3147" t="s">
        <v>26</v>
      </c>
      <c r="C3147" t="s">
        <v>20</v>
      </c>
      <c r="D3147" t="s">
        <v>21</v>
      </c>
      <c r="E3147" t="s">
        <v>5</v>
      </c>
      <c r="G3147" t="s">
        <v>22</v>
      </c>
      <c r="H3147">
        <v>3151468</v>
      </c>
      <c r="I3147">
        <v>3151833</v>
      </c>
      <c r="J3147" t="s">
        <v>73</v>
      </c>
      <c r="K3147" t="s">
        <v>10805</v>
      </c>
      <c r="L3147" t="s">
        <v>10805</v>
      </c>
      <c r="N3147" t="s">
        <v>36</v>
      </c>
      <c r="Q3147" t="s">
        <v>10803</v>
      </c>
      <c r="R3147">
        <v>366</v>
      </c>
      <c r="S3147">
        <v>121</v>
      </c>
    </row>
    <row r="3148" spans="1:19">
      <c r="A3148" t="s">
        <v>26</v>
      </c>
      <c r="C3148" t="s">
        <v>20</v>
      </c>
      <c r="D3148" t="s">
        <v>21</v>
      </c>
      <c r="E3148" t="s">
        <v>5</v>
      </c>
      <c r="G3148" t="s">
        <v>22</v>
      </c>
      <c r="H3148">
        <v>3151903</v>
      </c>
      <c r="I3148">
        <v>3152139</v>
      </c>
      <c r="J3148" t="s">
        <v>73</v>
      </c>
      <c r="K3148" t="s">
        <v>10808</v>
      </c>
      <c r="L3148" t="s">
        <v>10808</v>
      </c>
      <c r="N3148" t="s">
        <v>36</v>
      </c>
      <c r="Q3148" t="s">
        <v>10806</v>
      </c>
      <c r="R3148">
        <v>237</v>
      </c>
      <c r="S3148">
        <v>78</v>
      </c>
    </row>
    <row r="3149" spans="1:19">
      <c r="A3149" t="s">
        <v>26</v>
      </c>
      <c r="C3149" t="s">
        <v>20</v>
      </c>
      <c r="D3149" t="s">
        <v>21</v>
      </c>
      <c r="E3149" t="s">
        <v>5</v>
      </c>
      <c r="G3149" t="s">
        <v>22</v>
      </c>
      <c r="H3149">
        <v>3152194</v>
      </c>
      <c r="I3149">
        <v>3152577</v>
      </c>
      <c r="J3149" t="s">
        <v>73</v>
      </c>
      <c r="K3149" t="s">
        <v>10811</v>
      </c>
      <c r="L3149" t="s">
        <v>10811</v>
      </c>
      <c r="N3149" t="s">
        <v>10812</v>
      </c>
      <c r="Q3149" t="s">
        <v>10809</v>
      </c>
      <c r="R3149">
        <v>384</v>
      </c>
      <c r="S3149">
        <v>127</v>
      </c>
    </row>
    <row r="3150" spans="1:19">
      <c r="A3150" t="s">
        <v>26</v>
      </c>
      <c r="C3150" t="s">
        <v>20</v>
      </c>
      <c r="D3150" t="s">
        <v>21</v>
      </c>
      <c r="E3150" t="s">
        <v>5</v>
      </c>
      <c r="G3150" t="s">
        <v>22</v>
      </c>
      <c r="H3150">
        <v>3152637</v>
      </c>
      <c r="I3150">
        <v>3152993</v>
      </c>
      <c r="J3150" t="s">
        <v>73</v>
      </c>
      <c r="K3150" t="s">
        <v>10815</v>
      </c>
      <c r="L3150" t="s">
        <v>10815</v>
      </c>
      <c r="N3150" t="s">
        <v>36</v>
      </c>
      <c r="Q3150" t="s">
        <v>10813</v>
      </c>
      <c r="R3150">
        <v>357</v>
      </c>
      <c r="S3150">
        <v>118</v>
      </c>
    </row>
    <row r="3151" spans="1:19">
      <c r="A3151" t="s">
        <v>26</v>
      </c>
      <c r="C3151" t="s">
        <v>20</v>
      </c>
      <c r="D3151" t="s">
        <v>21</v>
      </c>
      <c r="E3151" t="s">
        <v>5</v>
      </c>
      <c r="G3151" t="s">
        <v>22</v>
      </c>
      <c r="H3151">
        <v>3153107</v>
      </c>
      <c r="I3151">
        <v>3154891</v>
      </c>
      <c r="J3151" t="s">
        <v>73</v>
      </c>
      <c r="K3151" t="s">
        <v>10818</v>
      </c>
      <c r="L3151" t="s">
        <v>10818</v>
      </c>
      <c r="N3151" t="s">
        <v>1762</v>
      </c>
      <c r="Q3151" t="s">
        <v>10816</v>
      </c>
      <c r="R3151">
        <v>1785</v>
      </c>
      <c r="S3151">
        <v>594</v>
      </c>
    </row>
    <row r="3152" spans="1:19">
      <c r="A3152" t="s">
        <v>26</v>
      </c>
      <c r="C3152" t="s">
        <v>20</v>
      </c>
      <c r="D3152" t="s">
        <v>21</v>
      </c>
      <c r="E3152" t="s">
        <v>5</v>
      </c>
      <c r="G3152" t="s">
        <v>22</v>
      </c>
      <c r="H3152">
        <v>3154910</v>
      </c>
      <c r="I3152">
        <v>3156085</v>
      </c>
      <c r="J3152" t="s">
        <v>73</v>
      </c>
      <c r="K3152" t="s">
        <v>10821</v>
      </c>
      <c r="L3152" t="s">
        <v>10821</v>
      </c>
      <c r="N3152" t="s">
        <v>3687</v>
      </c>
      <c r="Q3152" t="s">
        <v>10819</v>
      </c>
      <c r="R3152">
        <v>1176</v>
      </c>
      <c r="S3152">
        <v>391</v>
      </c>
    </row>
    <row r="3153" spans="1:19">
      <c r="A3153" t="s">
        <v>26</v>
      </c>
      <c r="C3153" t="s">
        <v>20</v>
      </c>
      <c r="D3153" t="s">
        <v>21</v>
      </c>
      <c r="E3153" t="s">
        <v>5</v>
      </c>
      <c r="G3153" t="s">
        <v>22</v>
      </c>
      <c r="H3153">
        <v>3156096</v>
      </c>
      <c r="I3153">
        <v>3158465</v>
      </c>
      <c r="J3153" t="s">
        <v>73</v>
      </c>
      <c r="K3153" t="s">
        <v>10824</v>
      </c>
      <c r="L3153" t="s">
        <v>10824</v>
      </c>
      <c r="N3153" t="s">
        <v>10825</v>
      </c>
      <c r="Q3153" t="s">
        <v>10822</v>
      </c>
      <c r="R3153">
        <v>2370</v>
      </c>
      <c r="S3153">
        <v>789</v>
      </c>
    </row>
    <row r="3154" spans="1:19">
      <c r="A3154" t="s">
        <v>26</v>
      </c>
      <c r="C3154" t="s">
        <v>20</v>
      </c>
      <c r="D3154" t="s">
        <v>21</v>
      </c>
      <c r="E3154" t="s">
        <v>5</v>
      </c>
      <c r="G3154" t="s">
        <v>22</v>
      </c>
      <c r="H3154">
        <v>3158656</v>
      </c>
      <c r="I3154">
        <v>3158796</v>
      </c>
      <c r="J3154" t="s">
        <v>23</v>
      </c>
      <c r="K3154" t="s">
        <v>10827</v>
      </c>
      <c r="L3154" t="s">
        <v>10827</v>
      </c>
      <c r="N3154" t="s">
        <v>36</v>
      </c>
      <c r="Q3154" t="s">
        <v>10826</v>
      </c>
      <c r="R3154">
        <v>141</v>
      </c>
      <c r="S3154">
        <v>46</v>
      </c>
    </row>
    <row r="3155" spans="1:19">
      <c r="A3155" t="s">
        <v>26</v>
      </c>
      <c r="C3155" t="s">
        <v>20</v>
      </c>
      <c r="D3155" t="s">
        <v>21</v>
      </c>
      <c r="E3155" t="s">
        <v>5</v>
      </c>
      <c r="G3155" t="s">
        <v>22</v>
      </c>
      <c r="H3155">
        <v>3158826</v>
      </c>
      <c r="I3155">
        <v>3159734</v>
      </c>
      <c r="J3155" t="s">
        <v>73</v>
      </c>
      <c r="K3155" t="s">
        <v>10830</v>
      </c>
      <c r="L3155" t="s">
        <v>10830</v>
      </c>
      <c r="N3155" t="s">
        <v>1263</v>
      </c>
      <c r="Q3155" t="s">
        <v>10828</v>
      </c>
      <c r="R3155">
        <v>909</v>
      </c>
      <c r="S3155">
        <v>302</v>
      </c>
    </row>
    <row r="3156" spans="1:19">
      <c r="A3156" t="s">
        <v>26</v>
      </c>
      <c r="C3156" t="s">
        <v>20</v>
      </c>
      <c r="D3156" t="s">
        <v>21</v>
      </c>
      <c r="E3156" t="s">
        <v>5</v>
      </c>
      <c r="G3156" t="s">
        <v>22</v>
      </c>
      <c r="H3156">
        <v>3159824</v>
      </c>
      <c r="I3156">
        <v>3160081</v>
      </c>
      <c r="J3156" t="s">
        <v>23</v>
      </c>
      <c r="K3156" t="s">
        <v>10833</v>
      </c>
      <c r="L3156" t="s">
        <v>10833</v>
      </c>
      <c r="N3156" t="s">
        <v>36</v>
      </c>
      <c r="Q3156" t="s">
        <v>10831</v>
      </c>
      <c r="R3156">
        <v>258</v>
      </c>
      <c r="S3156">
        <v>85</v>
      </c>
    </row>
    <row r="3157" spans="1:19">
      <c r="A3157" t="s">
        <v>26</v>
      </c>
      <c r="C3157" t="s">
        <v>20</v>
      </c>
      <c r="D3157" t="s">
        <v>21</v>
      </c>
      <c r="E3157" t="s">
        <v>5</v>
      </c>
      <c r="G3157" t="s">
        <v>22</v>
      </c>
      <c r="H3157">
        <v>3160093</v>
      </c>
      <c r="I3157">
        <v>3160425</v>
      </c>
      <c r="J3157" t="s">
        <v>23</v>
      </c>
      <c r="K3157" t="s">
        <v>10836</v>
      </c>
      <c r="L3157" t="s">
        <v>10836</v>
      </c>
      <c r="N3157" t="s">
        <v>2053</v>
      </c>
      <c r="Q3157" t="s">
        <v>10834</v>
      </c>
      <c r="R3157">
        <v>333</v>
      </c>
      <c r="S3157">
        <v>110</v>
      </c>
    </row>
    <row r="3158" spans="1:19">
      <c r="A3158" t="s">
        <v>26</v>
      </c>
      <c r="C3158" t="s">
        <v>20</v>
      </c>
      <c r="D3158" t="s">
        <v>21</v>
      </c>
      <c r="E3158" t="s">
        <v>5</v>
      </c>
      <c r="G3158" t="s">
        <v>22</v>
      </c>
      <c r="H3158">
        <v>3160564</v>
      </c>
      <c r="I3158">
        <v>3161025</v>
      </c>
      <c r="J3158" t="s">
        <v>23</v>
      </c>
      <c r="K3158" t="s">
        <v>10839</v>
      </c>
      <c r="L3158" t="s">
        <v>10839</v>
      </c>
      <c r="N3158" t="s">
        <v>900</v>
      </c>
      <c r="Q3158" t="s">
        <v>10837</v>
      </c>
      <c r="R3158">
        <v>462</v>
      </c>
      <c r="S3158">
        <v>153</v>
      </c>
    </row>
    <row r="3159" spans="1:19">
      <c r="A3159" t="s">
        <v>26</v>
      </c>
      <c r="C3159" t="s">
        <v>20</v>
      </c>
      <c r="D3159" t="s">
        <v>21</v>
      </c>
      <c r="E3159" t="s">
        <v>5</v>
      </c>
      <c r="G3159" t="s">
        <v>22</v>
      </c>
      <c r="H3159">
        <v>3161045</v>
      </c>
      <c r="I3159">
        <v>3162640</v>
      </c>
      <c r="J3159" t="s">
        <v>23</v>
      </c>
      <c r="K3159" t="s">
        <v>10842</v>
      </c>
      <c r="L3159" t="s">
        <v>10842</v>
      </c>
      <c r="N3159" t="s">
        <v>772</v>
      </c>
      <c r="Q3159" t="s">
        <v>10840</v>
      </c>
      <c r="R3159">
        <v>1596</v>
      </c>
      <c r="S3159">
        <v>531</v>
      </c>
    </row>
    <row r="3160" spans="1:19">
      <c r="A3160" t="s">
        <v>26</v>
      </c>
      <c r="C3160" t="s">
        <v>20</v>
      </c>
      <c r="D3160" t="s">
        <v>21</v>
      </c>
      <c r="E3160" t="s">
        <v>5</v>
      </c>
      <c r="G3160" t="s">
        <v>22</v>
      </c>
      <c r="H3160">
        <v>3162748</v>
      </c>
      <c r="I3160">
        <v>3163635</v>
      </c>
      <c r="J3160" t="s">
        <v>73</v>
      </c>
      <c r="K3160" t="s">
        <v>10845</v>
      </c>
      <c r="L3160" t="s">
        <v>10845</v>
      </c>
      <c r="N3160" t="s">
        <v>1373</v>
      </c>
      <c r="Q3160" t="s">
        <v>10843</v>
      </c>
      <c r="R3160">
        <v>888</v>
      </c>
      <c r="S3160">
        <v>295</v>
      </c>
    </row>
    <row r="3161" spans="1:19">
      <c r="A3161" t="s">
        <v>26</v>
      </c>
      <c r="C3161" t="s">
        <v>20</v>
      </c>
      <c r="D3161" t="s">
        <v>21</v>
      </c>
      <c r="E3161" t="s">
        <v>5</v>
      </c>
      <c r="G3161" t="s">
        <v>22</v>
      </c>
      <c r="H3161">
        <v>3163762</v>
      </c>
      <c r="I3161">
        <v>3164508</v>
      </c>
      <c r="J3161" t="s">
        <v>23</v>
      </c>
      <c r="K3161" t="s">
        <v>10848</v>
      </c>
      <c r="L3161" t="s">
        <v>10848</v>
      </c>
      <c r="N3161" t="s">
        <v>10849</v>
      </c>
      <c r="Q3161" t="s">
        <v>10846</v>
      </c>
      <c r="R3161">
        <v>747</v>
      </c>
      <c r="S3161">
        <v>248</v>
      </c>
    </row>
    <row r="3162" spans="1:19">
      <c r="A3162" t="s">
        <v>26</v>
      </c>
      <c r="C3162" t="s">
        <v>20</v>
      </c>
      <c r="D3162" t="s">
        <v>21</v>
      </c>
      <c r="E3162" t="s">
        <v>5</v>
      </c>
      <c r="G3162" t="s">
        <v>22</v>
      </c>
      <c r="H3162">
        <v>3164522</v>
      </c>
      <c r="I3162">
        <v>3165562</v>
      </c>
      <c r="J3162" t="s">
        <v>23</v>
      </c>
      <c r="K3162" t="s">
        <v>10852</v>
      </c>
      <c r="L3162" t="s">
        <v>10852</v>
      </c>
      <c r="N3162" t="s">
        <v>4986</v>
      </c>
      <c r="Q3162" t="s">
        <v>10850</v>
      </c>
      <c r="R3162">
        <v>1041</v>
      </c>
      <c r="S3162">
        <v>346</v>
      </c>
    </row>
    <row r="3163" spans="1:19">
      <c r="A3163" t="s">
        <v>26</v>
      </c>
      <c r="C3163" t="s">
        <v>20</v>
      </c>
      <c r="D3163" t="s">
        <v>21</v>
      </c>
      <c r="E3163" t="s">
        <v>5</v>
      </c>
      <c r="G3163" t="s">
        <v>22</v>
      </c>
      <c r="H3163">
        <v>3165737</v>
      </c>
      <c r="I3163">
        <v>3165982</v>
      </c>
      <c r="J3163" t="s">
        <v>73</v>
      </c>
      <c r="K3163" t="s">
        <v>10855</v>
      </c>
      <c r="L3163" t="s">
        <v>10855</v>
      </c>
      <c r="N3163" t="s">
        <v>36</v>
      </c>
      <c r="Q3163" t="s">
        <v>10853</v>
      </c>
      <c r="R3163">
        <v>246</v>
      </c>
      <c r="S3163">
        <v>81</v>
      </c>
    </row>
    <row r="3164" spans="1:19">
      <c r="A3164" t="s">
        <v>26</v>
      </c>
      <c r="C3164" t="s">
        <v>20</v>
      </c>
      <c r="D3164" t="s">
        <v>21</v>
      </c>
      <c r="E3164" t="s">
        <v>5</v>
      </c>
      <c r="G3164" t="s">
        <v>22</v>
      </c>
      <c r="H3164">
        <v>3166007</v>
      </c>
      <c r="I3164">
        <v>3166831</v>
      </c>
      <c r="J3164" t="s">
        <v>73</v>
      </c>
      <c r="K3164" t="s">
        <v>10858</v>
      </c>
      <c r="L3164" t="s">
        <v>10858</v>
      </c>
      <c r="N3164" t="s">
        <v>10859</v>
      </c>
      <c r="Q3164" t="s">
        <v>10856</v>
      </c>
      <c r="R3164">
        <v>825</v>
      </c>
      <c r="S3164">
        <v>274</v>
      </c>
    </row>
    <row r="3165" spans="1:19">
      <c r="A3165" t="s">
        <v>26</v>
      </c>
      <c r="C3165" t="s">
        <v>20</v>
      </c>
      <c r="D3165" t="s">
        <v>21</v>
      </c>
      <c r="E3165" t="s">
        <v>5</v>
      </c>
      <c r="G3165" t="s">
        <v>22</v>
      </c>
      <c r="H3165">
        <v>3166987</v>
      </c>
      <c r="I3165">
        <v>3167424</v>
      </c>
      <c r="J3165" t="s">
        <v>73</v>
      </c>
      <c r="K3165" t="s">
        <v>10862</v>
      </c>
      <c r="L3165" t="s">
        <v>10862</v>
      </c>
      <c r="N3165" t="s">
        <v>36</v>
      </c>
      <c r="Q3165" t="s">
        <v>10860</v>
      </c>
      <c r="R3165">
        <v>438</v>
      </c>
      <c r="S3165">
        <v>145</v>
      </c>
    </row>
    <row r="3166" spans="1:19">
      <c r="A3166" t="s">
        <v>26</v>
      </c>
      <c r="C3166" t="s">
        <v>20</v>
      </c>
      <c r="D3166" t="s">
        <v>21</v>
      </c>
      <c r="E3166" t="s">
        <v>5</v>
      </c>
      <c r="G3166" t="s">
        <v>22</v>
      </c>
      <c r="H3166">
        <v>3167544</v>
      </c>
      <c r="I3166">
        <v>3169325</v>
      </c>
      <c r="J3166" t="s">
        <v>73</v>
      </c>
      <c r="K3166" t="s">
        <v>10865</v>
      </c>
      <c r="L3166" t="s">
        <v>10865</v>
      </c>
      <c r="N3166" t="s">
        <v>10866</v>
      </c>
      <c r="Q3166" t="s">
        <v>10863</v>
      </c>
      <c r="R3166">
        <v>1782</v>
      </c>
      <c r="S3166">
        <v>593</v>
      </c>
    </row>
    <row r="3167" spans="1:19">
      <c r="A3167" t="s">
        <v>26</v>
      </c>
      <c r="C3167" t="s">
        <v>20</v>
      </c>
      <c r="D3167" t="s">
        <v>21</v>
      </c>
      <c r="E3167" t="s">
        <v>5</v>
      </c>
      <c r="G3167" t="s">
        <v>22</v>
      </c>
      <c r="H3167">
        <v>3169458</v>
      </c>
      <c r="I3167">
        <v>3170300</v>
      </c>
      <c r="J3167" t="s">
        <v>23</v>
      </c>
      <c r="K3167" t="s">
        <v>10869</v>
      </c>
      <c r="L3167" t="s">
        <v>10869</v>
      </c>
      <c r="N3167" t="s">
        <v>10870</v>
      </c>
      <c r="Q3167" t="s">
        <v>10867</v>
      </c>
      <c r="R3167">
        <v>843</v>
      </c>
      <c r="S3167">
        <v>280</v>
      </c>
    </row>
    <row r="3168" spans="1:19">
      <c r="A3168" t="s">
        <v>26</v>
      </c>
      <c r="C3168" t="s">
        <v>20</v>
      </c>
      <c r="D3168" t="s">
        <v>21</v>
      </c>
      <c r="E3168" t="s">
        <v>5</v>
      </c>
      <c r="G3168" t="s">
        <v>22</v>
      </c>
      <c r="H3168">
        <v>3170389</v>
      </c>
      <c r="I3168">
        <v>3170853</v>
      </c>
      <c r="J3168" t="s">
        <v>23</v>
      </c>
      <c r="K3168" t="s">
        <v>10873</v>
      </c>
      <c r="L3168" t="s">
        <v>10873</v>
      </c>
      <c r="N3168" t="s">
        <v>10096</v>
      </c>
      <c r="Q3168" t="s">
        <v>10871</v>
      </c>
      <c r="R3168">
        <v>465</v>
      </c>
      <c r="S3168">
        <v>154</v>
      </c>
    </row>
    <row r="3169" spans="1:19">
      <c r="A3169" t="s">
        <v>26</v>
      </c>
      <c r="C3169" t="s">
        <v>20</v>
      </c>
      <c r="D3169" t="s">
        <v>21</v>
      </c>
      <c r="E3169" t="s">
        <v>5</v>
      </c>
      <c r="G3169" t="s">
        <v>22</v>
      </c>
      <c r="H3169">
        <v>3170899</v>
      </c>
      <c r="I3169">
        <v>3172260</v>
      </c>
      <c r="J3169" t="s">
        <v>73</v>
      </c>
      <c r="K3169" t="s">
        <v>10876</v>
      </c>
      <c r="L3169" t="s">
        <v>10876</v>
      </c>
      <c r="N3169" t="s">
        <v>3012</v>
      </c>
      <c r="Q3169" t="s">
        <v>10874</v>
      </c>
      <c r="R3169">
        <v>1362</v>
      </c>
      <c r="S3169">
        <v>453</v>
      </c>
    </row>
    <row r="3170" spans="1:19">
      <c r="A3170" t="s">
        <v>26</v>
      </c>
      <c r="C3170" t="s">
        <v>20</v>
      </c>
      <c r="D3170" t="s">
        <v>21</v>
      </c>
      <c r="E3170" t="s">
        <v>5</v>
      </c>
      <c r="G3170" t="s">
        <v>22</v>
      </c>
      <c r="H3170">
        <v>3172537</v>
      </c>
      <c r="I3170">
        <v>3173214</v>
      </c>
      <c r="J3170" t="s">
        <v>23</v>
      </c>
      <c r="K3170" t="s">
        <v>10879</v>
      </c>
      <c r="L3170" t="s">
        <v>10879</v>
      </c>
      <c r="N3170" t="s">
        <v>916</v>
      </c>
      <c r="Q3170" t="s">
        <v>10877</v>
      </c>
      <c r="R3170">
        <v>678</v>
      </c>
      <c r="S3170">
        <v>225</v>
      </c>
    </row>
    <row r="3171" spans="1:19">
      <c r="A3171" t="s">
        <v>26</v>
      </c>
      <c r="C3171" t="s">
        <v>20</v>
      </c>
      <c r="D3171" t="s">
        <v>21</v>
      </c>
      <c r="E3171" t="s">
        <v>5</v>
      </c>
      <c r="G3171" t="s">
        <v>22</v>
      </c>
      <c r="H3171">
        <v>3173211</v>
      </c>
      <c r="I3171">
        <v>3174566</v>
      </c>
      <c r="J3171" t="s">
        <v>23</v>
      </c>
      <c r="K3171" t="s">
        <v>10882</v>
      </c>
      <c r="L3171" t="s">
        <v>10882</v>
      </c>
      <c r="N3171" t="s">
        <v>912</v>
      </c>
      <c r="Q3171" t="s">
        <v>10880</v>
      </c>
      <c r="R3171">
        <v>1356</v>
      </c>
      <c r="S3171">
        <v>451</v>
      </c>
    </row>
    <row r="3172" spans="1:19">
      <c r="A3172" t="s">
        <v>26</v>
      </c>
      <c r="C3172" t="s">
        <v>20</v>
      </c>
      <c r="D3172" t="s">
        <v>21</v>
      </c>
      <c r="E3172" t="s">
        <v>5</v>
      </c>
      <c r="G3172" t="s">
        <v>22</v>
      </c>
      <c r="H3172">
        <v>3174937</v>
      </c>
      <c r="I3172">
        <v>3175812</v>
      </c>
      <c r="J3172" t="s">
        <v>23</v>
      </c>
      <c r="K3172" t="s">
        <v>10885</v>
      </c>
      <c r="L3172" t="s">
        <v>10885</v>
      </c>
      <c r="N3172" t="s">
        <v>1102</v>
      </c>
      <c r="Q3172" t="s">
        <v>10883</v>
      </c>
      <c r="R3172">
        <v>876</v>
      </c>
      <c r="S3172">
        <v>291</v>
      </c>
    </row>
    <row r="3173" spans="1:19">
      <c r="A3173" t="s">
        <v>26</v>
      </c>
      <c r="C3173" t="s">
        <v>20</v>
      </c>
      <c r="D3173" t="s">
        <v>21</v>
      </c>
      <c r="E3173" t="s">
        <v>5</v>
      </c>
      <c r="G3173" t="s">
        <v>22</v>
      </c>
      <c r="H3173">
        <v>3175849</v>
      </c>
      <c r="I3173">
        <v>3177237</v>
      </c>
      <c r="J3173" t="s">
        <v>73</v>
      </c>
      <c r="K3173" t="s">
        <v>10888</v>
      </c>
      <c r="L3173" t="s">
        <v>10888</v>
      </c>
      <c r="N3173" t="s">
        <v>10889</v>
      </c>
      <c r="Q3173" t="s">
        <v>10886</v>
      </c>
      <c r="R3173">
        <v>1389</v>
      </c>
      <c r="S3173">
        <v>462</v>
      </c>
    </row>
    <row r="3174" spans="1:19">
      <c r="A3174" t="s">
        <v>26</v>
      </c>
      <c r="C3174" t="s">
        <v>20</v>
      </c>
      <c r="D3174" t="s">
        <v>21</v>
      </c>
      <c r="E3174" t="s">
        <v>5</v>
      </c>
      <c r="G3174" t="s">
        <v>22</v>
      </c>
      <c r="H3174">
        <v>3177305</v>
      </c>
      <c r="I3174">
        <v>3177490</v>
      </c>
      <c r="J3174" t="s">
        <v>73</v>
      </c>
      <c r="K3174" t="s">
        <v>10892</v>
      </c>
      <c r="L3174" t="s">
        <v>10892</v>
      </c>
      <c r="N3174" t="s">
        <v>36</v>
      </c>
      <c r="Q3174" t="s">
        <v>10890</v>
      </c>
      <c r="R3174">
        <v>186</v>
      </c>
      <c r="S3174">
        <v>61</v>
      </c>
    </row>
    <row r="3175" spans="1:19">
      <c r="A3175" t="s">
        <v>26</v>
      </c>
      <c r="C3175" t="s">
        <v>20</v>
      </c>
      <c r="D3175" t="s">
        <v>21</v>
      </c>
      <c r="E3175" t="s">
        <v>5</v>
      </c>
      <c r="G3175" t="s">
        <v>22</v>
      </c>
      <c r="H3175">
        <v>3177607</v>
      </c>
      <c r="I3175">
        <v>3179049</v>
      </c>
      <c r="J3175" t="s">
        <v>23</v>
      </c>
      <c r="K3175" t="s">
        <v>10895</v>
      </c>
      <c r="L3175" t="s">
        <v>10895</v>
      </c>
      <c r="N3175" t="s">
        <v>1400</v>
      </c>
      <c r="Q3175" t="s">
        <v>10893</v>
      </c>
      <c r="R3175">
        <v>1443</v>
      </c>
      <c r="S3175">
        <v>480</v>
      </c>
    </row>
    <row r="3176" spans="1:19">
      <c r="A3176" t="s">
        <v>26</v>
      </c>
      <c r="C3176" t="s">
        <v>20</v>
      </c>
      <c r="D3176" t="s">
        <v>21</v>
      </c>
      <c r="E3176" t="s">
        <v>5</v>
      </c>
      <c r="G3176" t="s">
        <v>22</v>
      </c>
      <c r="H3176">
        <v>3179024</v>
      </c>
      <c r="I3176">
        <v>3180124</v>
      </c>
      <c r="J3176" t="s">
        <v>23</v>
      </c>
      <c r="K3176" t="s">
        <v>10898</v>
      </c>
      <c r="L3176" t="s">
        <v>10898</v>
      </c>
      <c r="N3176" t="s">
        <v>116</v>
      </c>
      <c r="Q3176" t="s">
        <v>10896</v>
      </c>
      <c r="R3176">
        <v>1101</v>
      </c>
      <c r="S3176">
        <v>366</v>
      </c>
    </row>
    <row r="3177" spans="1:19">
      <c r="A3177" t="s">
        <v>26</v>
      </c>
      <c r="C3177" t="s">
        <v>20</v>
      </c>
      <c r="D3177" t="s">
        <v>21</v>
      </c>
      <c r="E3177" t="s">
        <v>5</v>
      </c>
      <c r="G3177" t="s">
        <v>22</v>
      </c>
      <c r="H3177">
        <v>3180121</v>
      </c>
      <c r="I3177">
        <v>3181233</v>
      </c>
      <c r="J3177" t="s">
        <v>23</v>
      </c>
      <c r="K3177" t="s">
        <v>10901</v>
      </c>
      <c r="L3177" t="s">
        <v>10901</v>
      </c>
      <c r="N3177" t="s">
        <v>116</v>
      </c>
      <c r="Q3177" t="s">
        <v>10899</v>
      </c>
      <c r="R3177">
        <v>1113</v>
      </c>
      <c r="S3177">
        <v>370</v>
      </c>
    </row>
    <row r="3178" spans="1:19">
      <c r="A3178" t="s">
        <v>26</v>
      </c>
      <c r="C3178" t="s">
        <v>20</v>
      </c>
      <c r="D3178" t="s">
        <v>21</v>
      </c>
      <c r="E3178" t="s">
        <v>5</v>
      </c>
      <c r="G3178" t="s">
        <v>22</v>
      </c>
      <c r="H3178">
        <v>3181276</v>
      </c>
      <c r="I3178">
        <v>3181908</v>
      </c>
      <c r="J3178" t="s">
        <v>73</v>
      </c>
      <c r="K3178" t="s">
        <v>10904</v>
      </c>
      <c r="L3178" t="s">
        <v>10904</v>
      </c>
      <c r="N3178" t="s">
        <v>916</v>
      </c>
      <c r="Q3178" t="s">
        <v>10902</v>
      </c>
      <c r="R3178">
        <v>633</v>
      </c>
      <c r="S3178">
        <v>210</v>
      </c>
    </row>
    <row r="3179" spans="1:19">
      <c r="A3179" t="s">
        <v>26</v>
      </c>
      <c r="C3179" t="s">
        <v>20</v>
      </c>
      <c r="D3179" t="s">
        <v>21</v>
      </c>
      <c r="E3179" t="s">
        <v>5</v>
      </c>
      <c r="G3179" t="s">
        <v>22</v>
      </c>
      <c r="H3179">
        <v>3181886</v>
      </c>
      <c r="I3179">
        <v>3182968</v>
      </c>
      <c r="J3179" t="s">
        <v>73</v>
      </c>
      <c r="K3179" t="s">
        <v>10907</v>
      </c>
      <c r="L3179" t="s">
        <v>10907</v>
      </c>
      <c r="N3179" t="s">
        <v>1032</v>
      </c>
      <c r="Q3179" t="s">
        <v>10905</v>
      </c>
      <c r="R3179">
        <v>1083</v>
      </c>
      <c r="S3179">
        <v>360</v>
      </c>
    </row>
    <row r="3180" spans="1:19">
      <c r="A3180" t="s">
        <v>26</v>
      </c>
      <c r="C3180" t="s">
        <v>20</v>
      </c>
      <c r="D3180" t="s">
        <v>21</v>
      </c>
      <c r="E3180" t="s">
        <v>5</v>
      </c>
      <c r="G3180" t="s">
        <v>22</v>
      </c>
      <c r="H3180">
        <v>3182965</v>
      </c>
      <c r="I3180">
        <v>3183696</v>
      </c>
      <c r="J3180" t="s">
        <v>73</v>
      </c>
      <c r="K3180" t="s">
        <v>10910</v>
      </c>
      <c r="L3180" t="s">
        <v>10910</v>
      </c>
      <c r="N3180" t="s">
        <v>36</v>
      </c>
      <c r="Q3180" t="s">
        <v>10908</v>
      </c>
      <c r="R3180">
        <v>732</v>
      </c>
      <c r="S3180">
        <v>243</v>
      </c>
    </row>
    <row r="3181" spans="1:19">
      <c r="A3181" t="s">
        <v>26</v>
      </c>
      <c r="C3181" t="s">
        <v>20</v>
      </c>
      <c r="D3181" t="s">
        <v>21</v>
      </c>
      <c r="E3181" t="s">
        <v>5</v>
      </c>
      <c r="G3181" t="s">
        <v>22</v>
      </c>
      <c r="H3181">
        <v>3183723</v>
      </c>
      <c r="I3181">
        <v>3184592</v>
      </c>
      <c r="J3181" t="s">
        <v>73</v>
      </c>
      <c r="K3181" t="s">
        <v>10913</v>
      </c>
      <c r="L3181" t="s">
        <v>10913</v>
      </c>
      <c r="N3181" t="s">
        <v>10914</v>
      </c>
      <c r="Q3181" t="s">
        <v>10911</v>
      </c>
      <c r="R3181">
        <v>870</v>
      </c>
      <c r="S3181">
        <v>289</v>
      </c>
    </row>
    <row r="3182" spans="1:19">
      <c r="A3182" t="s">
        <v>26</v>
      </c>
      <c r="C3182" t="s">
        <v>20</v>
      </c>
      <c r="D3182" t="s">
        <v>21</v>
      </c>
      <c r="E3182" t="s">
        <v>5</v>
      </c>
      <c r="G3182" t="s">
        <v>22</v>
      </c>
      <c r="H3182">
        <v>3184698</v>
      </c>
      <c r="I3182">
        <v>3185375</v>
      </c>
      <c r="J3182" t="s">
        <v>73</v>
      </c>
      <c r="K3182" t="s">
        <v>10917</v>
      </c>
      <c r="L3182" t="s">
        <v>10917</v>
      </c>
      <c r="N3182" t="s">
        <v>10918</v>
      </c>
      <c r="Q3182" t="s">
        <v>10915</v>
      </c>
      <c r="R3182">
        <v>678</v>
      </c>
      <c r="S3182">
        <v>225</v>
      </c>
    </row>
    <row r="3183" spans="1:19">
      <c r="A3183" t="s">
        <v>26</v>
      </c>
      <c r="C3183" t="s">
        <v>20</v>
      </c>
      <c r="D3183" t="s">
        <v>21</v>
      </c>
      <c r="E3183" t="s">
        <v>5</v>
      </c>
      <c r="G3183" t="s">
        <v>22</v>
      </c>
      <c r="H3183">
        <v>3185389</v>
      </c>
      <c r="I3183">
        <v>3185769</v>
      </c>
      <c r="J3183" t="s">
        <v>73</v>
      </c>
      <c r="K3183" t="s">
        <v>10921</v>
      </c>
      <c r="L3183" t="s">
        <v>10921</v>
      </c>
      <c r="N3183" t="s">
        <v>10922</v>
      </c>
      <c r="Q3183" t="s">
        <v>10919</v>
      </c>
      <c r="R3183">
        <v>381</v>
      </c>
      <c r="S3183">
        <v>126</v>
      </c>
    </row>
    <row r="3184" spans="1:19">
      <c r="A3184" t="s">
        <v>26</v>
      </c>
      <c r="C3184" t="s">
        <v>20</v>
      </c>
      <c r="D3184" t="s">
        <v>21</v>
      </c>
      <c r="E3184" t="s">
        <v>5</v>
      </c>
      <c r="G3184" t="s">
        <v>22</v>
      </c>
      <c r="H3184">
        <v>3185936</v>
      </c>
      <c r="I3184">
        <v>3187204</v>
      </c>
      <c r="J3184" t="s">
        <v>73</v>
      </c>
      <c r="K3184" t="s">
        <v>10925</v>
      </c>
      <c r="L3184" t="s">
        <v>10925</v>
      </c>
      <c r="N3184" t="s">
        <v>772</v>
      </c>
      <c r="Q3184" t="s">
        <v>10923</v>
      </c>
      <c r="R3184">
        <v>1269</v>
      </c>
      <c r="S3184">
        <v>422</v>
      </c>
    </row>
    <row r="3185" spans="1:19">
      <c r="A3185" t="s">
        <v>26</v>
      </c>
      <c r="C3185" t="s">
        <v>20</v>
      </c>
      <c r="D3185" t="s">
        <v>21</v>
      </c>
      <c r="E3185" t="s">
        <v>5</v>
      </c>
      <c r="G3185" t="s">
        <v>22</v>
      </c>
      <c r="H3185">
        <v>3187369</v>
      </c>
      <c r="I3185">
        <v>3187938</v>
      </c>
      <c r="J3185" t="s">
        <v>73</v>
      </c>
      <c r="K3185" t="s">
        <v>10928</v>
      </c>
      <c r="L3185" t="s">
        <v>10928</v>
      </c>
      <c r="N3185" t="s">
        <v>10929</v>
      </c>
      <c r="Q3185" t="s">
        <v>10926</v>
      </c>
      <c r="R3185">
        <v>570</v>
      </c>
      <c r="S3185">
        <v>189</v>
      </c>
    </row>
    <row r="3186" spans="1:19">
      <c r="A3186" t="s">
        <v>26</v>
      </c>
      <c r="C3186" t="s">
        <v>20</v>
      </c>
      <c r="D3186" t="s">
        <v>21</v>
      </c>
      <c r="E3186" t="s">
        <v>5</v>
      </c>
      <c r="G3186" t="s">
        <v>22</v>
      </c>
      <c r="H3186">
        <v>3187935</v>
      </c>
      <c r="I3186">
        <v>3189161</v>
      </c>
      <c r="J3186" t="s">
        <v>73</v>
      </c>
      <c r="K3186" t="s">
        <v>10932</v>
      </c>
      <c r="L3186" t="s">
        <v>10932</v>
      </c>
      <c r="N3186" t="s">
        <v>10933</v>
      </c>
      <c r="Q3186" t="s">
        <v>10930</v>
      </c>
      <c r="R3186">
        <v>1227</v>
      </c>
      <c r="S3186">
        <v>408</v>
      </c>
    </row>
    <row r="3187" spans="1:19">
      <c r="A3187" t="s">
        <v>26</v>
      </c>
      <c r="C3187" t="s">
        <v>20</v>
      </c>
      <c r="D3187" t="s">
        <v>21</v>
      </c>
      <c r="E3187" t="s">
        <v>5</v>
      </c>
      <c r="G3187" t="s">
        <v>22</v>
      </c>
      <c r="H3187">
        <v>3189158</v>
      </c>
      <c r="I3187">
        <v>3190204</v>
      </c>
      <c r="J3187" t="s">
        <v>73</v>
      </c>
      <c r="K3187" t="s">
        <v>10937</v>
      </c>
      <c r="L3187" t="s">
        <v>10937</v>
      </c>
      <c r="N3187" t="s">
        <v>10938</v>
      </c>
      <c r="O3187" t="s">
        <v>10934</v>
      </c>
      <c r="Q3187" t="s">
        <v>10935</v>
      </c>
      <c r="R3187">
        <v>1047</v>
      </c>
      <c r="S3187">
        <v>348</v>
      </c>
    </row>
    <row r="3188" spans="1:19">
      <c r="A3188" t="s">
        <v>26</v>
      </c>
      <c r="C3188" t="s">
        <v>20</v>
      </c>
      <c r="D3188" t="s">
        <v>21</v>
      </c>
      <c r="E3188" t="s">
        <v>5</v>
      </c>
      <c r="G3188" t="s">
        <v>22</v>
      </c>
      <c r="H3188">
        <v>3190167</v>
      </c>
      <c r="I3188">
        <v>3191111</v>
      </c>
      <c r="J3188" t="s">
        <v>73</v>
      </c>
      <c r="K3188" t="s">
        <v>10941</v>
      </c>
      <c r="L3188" t="s">
        <v>10941</v>
      </c>
      <c r="N3188" t="s">
        <v>10942</v>
      </c>
      <c r="Q3188" t="s">
        <v>10939</v>
      </c>
      <c r="R3188">
        <v>945</v>
      </c>
      <c r="S3188">
        <v>314</v>
      </c>
    </row>
    <row r="3189" spans="1:19">
      <c r="A3189" t="s">
        <v>26</v>
      </c>
      <c r="C3189" t="s">
        <v>20</v>
      </c>
      <c r="D3189" t="s">
        <v>21</v>
      </c>
      <c r="E3189" t="s">
        <v>5</v>
      </c>
      <c r="G3189" t="s">
        <v>22</v>
      </c>
      <c r="H3189">
        <v>3191299</v>
      </c>
      <c r="I3189">
        <v>3192090</v>
      </c>
      <c r="J3189" t="s">
        <v>23</v>
      </c>
      <c r="K3189" t="s">
        <v>10945</v>
      </c>
      <c r="L3189" t="s">
        <v>10945</v>
      </c>
      <c r="N3189" t="s">
        <v>1058</v>
      </c>
      <c r="Q3189" t="s">
        <v>10943</v>
      </c>
      <c r="R3189">
        <v>792</v>
      </c>
      <c r="S3189">
        <v>263</v>
      </c>
    </row>
    <row r="3190" spans="1:19">
      <c r="A3190" t="s">
        <v>26</v>
      </c>
      <c r="C3190" t="s">
        <v>20</v>
      </c>
      <c r="D3190" t="s">
        <v>21</v>
      </c>
      <c r="E3190" t="s">
        <v>5</v>
      </c>
      <c r="G3190" t="s">
        <v>22</v>
      </c>
      <c r="H3190">
        <v>3192141</v>
      </c>
      <c r="I3190">
        <v>3193019</v>
      </c>
      <c r="J3190" t="s">
        <v>73</v>
      </c>
      <c r="K3190" t="s">
        <v>10948</v>
      </c>
      <c r="L3190" t="s">
        <v>10948</v>
      </c>
      <c r="N3190" t="s">
        <v>36</v>
      </c>
      <c r="Q3190" t="s">
        <v>10946</v>
      </c>
      <c r="R3190">
        <v>879</v>
      </c>
      <c r="S3190">
        <v>292</v>
      </c>
    </row>
    <row r="3191" spans="1:19">
      <c r="A3191" t="s">
        <v>26</v>
      </c>
      <c r="C3191" t="s">
        <v>20</v>
      </c>
      <c r="D3191" t="s">
        <v>21</v>
      </c>
      <c r="E3191" t="s">
        <v>5</v>
      </c>
      <c r="G3191" t="s">
        <v>22</v>
      </c>
      <c r="H3191">
        <v>3193083</v>
      </c>
      <c r="I3191">
        <v>3194825</v>
      </c>
      <c r="J3191" t="s">
        <v>73</v>
      </c>
      <c r="K3191" t="s">
        <v>10951</v>
      </c>
      <c r="L3191" t="s">
        <v>10951</v>
      </c>
      <c r="N3191" t="s">
        <v>912</v>
      </c>
      <c r="Q3191" t="s">
        <v>10949</v>
      </c>
      <c r="R3191">
        <v>1743</v>
      </c>
      <c r="S3191">
        <v>580</v>
      </c>
    </row>
    <row r="3192" spans="1:19">
      <c r="A3192" t="s">
        <v>26</v>
      </c>
      <c r="C3192" t="s">
        <v>20</v>
      </c>
      <c r="D3192" t="s">
        <v>21</v>
      </c>
      <c r="E3192" t="s">
        <v>5</v>
      </c>
      <c r="G3192" t="s">
        <v>22</v>
      </c>
      <c r="H3192">
        <v>3194822</v>
      </c>
      <c r="I3192">
        <v>3195541</v>
      </c>
      <c r="J3192" t="s">
        <v>73</v>
      </c>
      <c r="K3192" t="s">
        <v>10954</v>
      </c>
      <c r="L3192" t="s">
        <v>10954</v>
      </c>
      <c r="N3192" t="s">
        <v>916</v>
      </c>
      <c r="Q3192" t="s">
        <v>10952</v>
      </c>
      <c r="R3192">
        <v>720</v>
      </c>
      <c r="S3192">
        <v>239</v>
      </c>
    </row>
    <row r="3193" spans="1:19">
      <c r="A3193" t="s">
        <v>26</v>
      </c>
      <c r="C3193" t="s">
        <v>20</v>
      </c>
      <c r="D3193" t="s">
        <v>21</v>
      </c>
      <c r="E3193" t="s">
        <v>5</v>
      </c>
      <c r="G3193" t="s">
        <v>22</v>
      </c>
      <c r="H3193">
        <v>3195714</v>
      </c>
      <c r="I3193">
        <v>3195950</v>
      </c>
      <c r="J3193" t="s">
        <v>73</v>
      </c>
      <c r="K3193" t="s">
        <v>10957</v>
      </c>
      <c r="L3193" t="s">
        <v>10957</v>
      </c>
      <c r="N3193" t="s">
        <v>36</v>
      </c>
      <c r="Q3193" t="s">
        <v>10955</v>
      </c>
      <c r="R3193">
        <v>237</v>
      </c>
      <c r="S3193">
        <v>78</v>
      </c>
    </row>
    <row r="3194" spans="1:19">
      <c r="A3194" t="s">
        <v>26</v>
      </c>
      <c r="C3194" t="s">
        <v>20</v>
      </c>
      <c r="D3194" t="s">
        <v>21</v>
      </c>
      <c r="E3194" t="s">
        <v>5</v>
      </c>
      <c r="G3194" t="s">
        <v>22</v>
      </c>
      <c r="H3194">
        <v>3195947</v>
      </c>
      <c r="I3194">
        <v>3196525</v>
      </c>
      <c r="J3194" t="s">
        <v>73</v>
      </c>
      <c r="K3194" t="s">
        <v>10960</v>
      </c>
      <c r="L3194" t="s">
        <v>10960</v>
      </c>
      <c r="N3194" t="s">
        <v>2304</v>
      </c>
      <c r="Q3194" t="s">
        <v>10958</v>
      </c>
      <c r="R3194">
        <v>579</v>
      </c>
      <c r="S3194">
        <v>192</v>
      </c>
    </row>
    <row r="3195" spans="1:19">
      <c r="A3195" t="s">
        <v>26</v>
      </c>
      <c r="C3195" t="s">
        <v>20</v>
      </c>
      <c r="D3195" t="s">
        <v>21</v>
      </c>
      <c r="E3195" t="s">
        <v>5</v>
      </c>
      <c r="G3195" t="s">
        <v>22</v>
      </c>
      <c r="H3195">
        <v>3196725</v>
      </c>
      <c r="I3195">
        <v>3196880</v>
      </c>
      <c r="J3195" t="s">
        <v>23</v>
      </c>
      <c r="K3195" t="s">
        <v>10963</v>
      </c>
      <c r="L3195" t="s">
        <v>10963</v>
      </c>
      <c r="N3195" t="s">
        <v>10964</v>
      </c>
      <c r="Q3195" t="s">
        <v>10961</v>
      </c>
      <c r="R3195">
        <v>156</v>
      </c>
      <c r="S3195">
        <v>51</v>
      </c>
    </row>
    <row r="3196" spans="1:19">
      <c r="A3196" t="s">
        <v>26</v>
      </c>
      <c r="C3196" t="s">
        <v>20</v>
      </c>
      <c r="D3196" t="s">
        <v>21</v>
      </c>
      <c r="E3196" t="s">
        <v>5</v>
      </c>
      <c r="G3196" t="s">
        <v>22</v>
      </c>
      <c r="H3196">
        <v>3196998</v>
      </c>
      <c r="I3196">
        <v>3198158</v>
      </c>
      <c r="J3196" t="s">
        <v>23</v>
      </c>
      <c r="K3196" t="s">
        <v>10967</v>
      </c>
      <c r="L3196" t="s">
        <v>10967</v>
      </c>
      <c r="N3196" t="s">
        <v>7607</v>
      </c>
      <c r="Q3196" t="s">
        <v>10965</v>
      </c>
      <c r="R3196">
        <v>1161</v>
      </c>
      <c r="S3196">
        <v>386</v>
      </c>
    </row>
    <row r="3197" spans="1:19">
      <c r="A3197" t="s">
        <v>26</v>
      </c>
      <c r="C3197" t="s">
        <v>20</v>
      </c>
      <c r="D3197" t="s">
        <v>21</v>
      </c>
      <c r="E3197" t="s">
        <v>5</v>
      </c>
      <c r="G3197" t="s">
        <v>22</v>
      </c>
      <c r="H3197">
        <v>3198225</v>
      </c>
      <c r="I3197">
        <v>3198647</v>
      </c>
      <c r="J3197" t="s">
        <v>23</v>
      </c>
      <c r="K3197" t="s">
        <v>10970</v>
      </c>
      <c r="L3197" t="s">
        <v>10970</v>
      </c>
      <c r="N3197" t="s">
        <v>288</v>
      </c>
      <c r="Q3197" t="s">
        <v>10968</v>
      </c>
      <c r="R3197">
        <v>423</v>
      </c>
      <c r="S3197">
        <v>140</v>
      </c>
    </row>
    <row r="3198" spans="1:19">
      <c r="A3198" t="s">
        <v>26</v>
      </c>
      <c r="C3198" t="s">
        <v>20</v>
      </c>
      <c r="D3198" t="s">
        <v>21</v>
      </c>
      <c r="E3198" t="s">
        <v>5</v>
      </c>
      <c r="G3198" t="s">
        <v>22</v>
      </c>
      <c r="H3198">
        <v>3198682</v>
      </c>
      <c r="I3198">
        <v>3199488</v>
      </c>
      <c r="J3198" t="s">
        <v>73</v>
      </c>
      <c r="K3198" t="s">
        <v>10974</v>
      </c>
      <c r="L3198" t="s">
        <v>10974</v>
      </c>
      <c r="N3198" t="s">
        <v>10975</v>
      </c>
      <c r="O3198" t="s">
        <v>10971</v>
      </c>
      <c r="Q3198" t="s">
        <v>10972</v>
      </c>
      <c r="R3198">
        <v>807</v>
      </c>
      <c r="S3198">
        <v>268</v>
      </c>
    </row>
    <row r="3199" spans="1:19">
      <c r="A3199" t="s">
        <v>26</v>
      </c>
      <c r="C3199" t="s">
        <v>20</v>
      </c>
      <c r="D3199" t="s">
        <v>21</v>
      </c>
      <c r="E3199" t="s">
        <v>5</v>
      </c>
      <c r="G3199" t="s">
        <v>22</v>
      </c>
      <c r="H3199">
        <v>3199507</v>
      </c>
      <c r="I3199">
        <v>3200517</v>
      </c>
      <c r="J3199" t="s">
        <v>73</v>
      </c>
      <c r="K3199" t="s">
        <v>10978</v>
      </c>
      <c r="L3199" t="s">
        <v>10978</v>
      </c>
      <c r="N3199" t="s">
        <v>798</v>
      </c>
      <c r="Q3199" t="s">
        <v>10976</v>
      </c>
      <c r="R3199">
        <v>1011</v>
      </c>
      <c r="S3199">
        <v>336</v>
      </c>
    </row>
    <row r="3200" spans="1:19">
      <c r="A3200" t="s">
        <v>26</v>
      </c>
      <c r="C3200" t="s">
        <v>20</v>
      </c>
      <c r="D3200" t="s">
        <v>21</v>
      </c>
      <c r="E3200" t="s">
        <v>5</v>
      </c>
      <c r="G3200" t="s">
        <v>22</v>
      </c>
      <c r="H3200">
        <v>3200517</v>
      </c>
      <c r="I3200">
        <v>3201581</v>
      </c>
      <c r="J3200" t="s">
        <v>73</v>
      </c>
      <c r="K3200" t="s">
        <v>10981</v>
      </c>
      <c r="L3200" t="s">
        <v>10981</v>
      </c>
      <c r="N3200" t="s">
        <v>802</v>
      </c>
      <c r="Q3200" t="s">
        <v>10979</v>
      </c>
      <c r="R3200">
        <v>1065</v>
      </c>
      <c r="S3200">
        <v>354</v>
      </c>
    </row>
    <row r="3201" spans="1:20">
      <c r="A3201" t="s">
        <v>26</v>
      </c>
      <c r="C3201" t="s">
        <v>20</v>
      </c>
      <c r="D3201" t="s">
        <v>21</v>
      </c>
      <c r="E3201" t="s">
        <v>5</v>
      </c>
      <c r="G3201" t="s">
        <v>22</v>
      </c>
      <c r="H3201">
        <v>3201802</v>
      </c>
      <c r="I3201">
        <v>3202740</v>
      </c>
      <c r="J3201" t="s">
        <v>23</v>
      </c>
      <c r="K3201" t="s">
        <v>10984</v>
      </c>
      <c r="L3201" t="s">
        <v>10984</v>
      </c>
      <c r="N3201" t="s">
        <v>10985</v>
      </c>
      <c r="Q3201" t="s">
        <v>10982</v>
      </c>
      <c r="R3201">
        <v>939</v>
      </c>
      <c r="S3201">
        <v>312</v>
      </c>
    </row>
    <row r="3202" spans="1:20">
      <c r="A3202" t="s">
        <v>26</v>
      </c>
      <c r="C3202" t="s">
        <v>20</v>
      </c>
      <c r="D3202" t="s">
        <v>21</v>
      </c>
      <c r="E3202" t="s">
        <v>5</v>
      </c>
      <c r="G3202" t="s">
        <v>22</v>
      </c>
      <c r="H3202">
        <v>3202887</v>
      </c>
      <c r="I3202">
        <v>3203801</v>
      </c>
      <c r="J3202" t="s">
        <v>23</v>
      </c>
      <c r="K3202" t="s">
        <v>10988</v>
      </c>
      <c r="L3202" t="s">
        <v>10988</v>
      </c>
      <c r="N3202" t="s">
        <v>717</v>
      </c>
      <c r="Q3202" t="s">
        <v>10986</v>
      </c>
      <c r="R3202">
        <v>915</v>
      </c>
      <c r="S3202">
        <v>304</v>
      </c>
    </row>
    <row r="3203" spans="1:20">
      <c r="A3203" t="s">
        <v>26</v>
      </c>
      <c r="C3203" t="s">
        <v>20</v>
      </c>
      <c r="D3203" t="s">
        <v>21</v>
      </c>
      <c r="E3203" t="s">
        <v>5</v>
      </c>
      <c r="G3203" t="s">
        <v>22</v>
      </c>
      <c r="H3203">
        <v>3203854</v>
      </c>
      <c r="I3203">
        <v>3205266</v>
      </c>
      <c r="J3203" t="s">
        <v>73</v>
      </c>
      <c r="K3203" t="s">
        <v>10991</v>
      </c>
      <c r="L3203" t="s">
        <v>10991</v>
      </c>
      <c r="N3203" t="s">
        <v>10992</v>
      </c>
      <c r="Q3203" t="s">
        <v>10989</v>
      </c>
      <c r="R3203">
        <v>1413</v>
      </c>
      <c r="S3203">
        <v>470</v>
      </c>
    </row>
    <row r="3204" spans="1:20">
      <c r="A3204" t="s">
        <v>26</v>
      </c>
      <c r="C3204" t="s">
        <v>20</v>
      </c>
      <c r="D3204" t="s">
        <v>21</v>
      </c>
      <c r="E3204" t="s">
        <v>5</v>
      </c>
      <c r="G3204" t="s">
        <v>22</v>
      </c>
      <c r="H3204">
        <v>3205286</v>
      </c>
      <c r="I3204">
        <v>3205492</v>
      </c>
      <c r="J3204" t="s">
        <v>73</v>
      </c>
      <c r="N3204" t="s">
        <v>36</v>
      </c>
      <c r="Q3204" t="s">
        <v>10993</v>
      </c>
      <c r="R3204">
        <v>207</v>
      </c>
      <c r="T3204" t="s">
        <v>665</v>
      </c>
    </row>
    <row r="3205" spans="1:20">
      <c r="A3205" t="s">
        <v>26</v>
      </c>
      <c r="C3205" t="s">
        <v>20</v>
      </c>
      <c r="D3205" t="s">
        <v>21</v>
      </c>
      <c r="E3205" t="s">
        <v>5</v>
      </c>
      <c r="G3205" t="s">
        <v>22</v>
      </c>
      <c r="H3205">
        <v>3205682</v>
      </c>
      <c r="I3205">
        <v>3205822</v>
      </c>
      <c r="J3205" t="s">
        <v>73</v>
      </c>
      <c r="K3205" t="s">
        <v>10996</v>
      </c>
      <c r="L3205" t="s">
        <v>10996</v>
      </c>
      <c r="N3205" t="s">
        <v>10997</v>
      </c>
      <c r="Q3205" t="s">
        <v>10994</v>
      </c>
      <c r="R3205">
        <v>141</v>
      </c>
      <c r="S3205">
        <v>46</v>
      </c>
    </row>
    <row r="3206" spans="1:20">
      <c r="A3206" t="s">
        <v>26</v>
      </c>
      <c r="C3206" t="s">
        <v>20</v>
      </c>
      <c r="D3206" t="s">
        <v>21</v>
      </c>
      <c r="E3206" t="s">
        <v>5</v>
      </c>
      <c r="G3206" t="s">
        <v>22</v>
      </c>
      <c r="H3206">
        <v>3206006</v>
      </c>
      <c r="I3206">
        <v>3206488</v>
      </c>
      <c r="J3206" t="s">
        <v>23</v>
      </c>
      <c r="K3206" t="s">
        <v>11000</v>
      </c>
      <c r="L3206" t="s">
        <v>11000</v>
      </c>
      <c r="N3206" t="s">
        <v>288</v>
      </c>
      <c r="Q3206" t="s">
        <v>10998</v>
      </c>
      <c r="R3206">
        <v>483</v>
      </c>
      <c r="S3206">
        <v>160</v>
      </c>
    </row>
    <row r="3207" spans="1:20">
      <c r="A3207" t="s">
        <v>26</v>
      </c>
      <c r="C3207" t="s">
        <v>20</v>
      </c>
      <c r="D3207" t="s">
        <v>21</v>
      </c>
      <c r="E3207" t="s">
        <v>5</v>
      </c>
      <c r="G3207" t="s">
        <v>22</v>
      </c>
      <c r="H3207">
        <v>3206531</v>
      </c>
      <c r="I3207">
        <v>3208387</v>
      </c>
      <c r="J3207" t="s">
        <v>23</v>
      </c>
      <c r="K3207" t="s">
        <v>11003</v>
      </c>
      <c r="L3207" t="s">
        <v>11003</v>
      </c>
      <c r="N3207" t="s">
        <v>36</v>
      </c>
      <c r="Q3207" t="s">
        <v>11001</v>
      </c>
      <c r="R3207">
        <v>1857</v>
      </c>
      <c r="S3207">
        <v>618</v>
      </c>
    </row>
    <row r="3208" spans="1:20">
      <c r="A3208" t="s">
        <v>26</v>
      </c>
      <c r="C3208" t="s">
        <v>20</v>
      </c>
      <c r="D3208" t="s">
        <v>21</v>
      </c>
      <c r="E3208" t="s">
        <v>5</v>
      </c>
      <c r="G3208" t="s">
        <v>22</v>
      </c>
      <c r="H3208">
        <v>3208418</v>
      </c>
      <c r="I3208">
        <v>3209344</v>
      </c>
      <c r="J3208" t="s">
        <v>73</v>
      </c>
      <c r="K3208" t="s">
        <v>11006</v>
      </c>
      <c r="L3208" t="s">
        <v>11006</v>
      </c>
      <c r="N3208" t="s">
        <v>36</v>
      </c>
      <c r="Q3208" t="s">
        <v>11004</v>
      </c>
      <c r="R3208">
        <v>927</v>
      </c>
      <c r="S3208">
        <v>308</v>
      </c>
    </row>
    <row r="3209" spans="1:20">
      <c r="A3209" t="s">
        <v>26</v>
      </c>
      <c r="C3209" t="s">
        <v>20</v>
      </c>
      <c r="D3209" t="s">
        <v>21</v>
      </c>
      <c r="E3209" t="s">
        <v>5</v>
      </c>
      <c r="G3209" t="s">
        <v>22</v>
      </c>
      <c r="H3209">
        <v>3209462</v>
      </c>
      <c r="I3209">
        <v>3210259</v>
      </c>
      <c r="J3209" t="s">
        <v>23</v>
      </c>
      <c r="K3209" t="s">
        <v>11009</v>
      </c>
      <c r="L3209" t="s">
        <v>11009</v>
      </c>
      <c r="N3209" t="s">
        <v>11010</v>
      </c>
      <c r="Q3209" t="s">
        <v>11007</v>
      </c>
      <c r="R3209">
        <v>798</v>
      </c>
      <c r="S3209">
        <v>265</v>
      </c>
    </row>
    <row r="3210" spans="1:20">
      <c r="A3210" t="s">
        <v>26</v>
      </c>
      <c r="C3210" t="s">
        <v>20</v>
      </c>
      <c r="D3210" t="s">
        <v>21</v>
      </c>
      <c r="E3210" t="s">
        <v>5</v>
      </c>
      <c r="G3210" t="s">
        <v>22</v>
      </c>
      <c r="H3210">
        <v>3210240</v>
      </c>
      <c r="I3210">
        <v>3210923</v>
      </c>
      <c r="J3210" t="s">
        <v>23</v>
      </c>
      <c r="K3210" t="s">
        <v>11013</v>
      </c>
      <c r="L3210" t="s">
        <v>11013</v>
      </c>
      <c r="N3210" t="s">
        <v>11014</v>
      </c>
      <c r="Q3210" t="s">
        <v>11011</v>
      </c>
      <c r="R3210">
        <v>684</v>
      </c>
      <c r="S3210">
        <v>227</v>
      </c>
    </row>
    <row r="3211" spans="1:20">
      <c r="A3211" t="s">
        <v>26</v>
      </c>
      <c r="C3211" t="s">
        <v>20</v>
      </c>
      <c r="D3211" t="s">
        <v>21</v>
      </c>
      <c r="E3211" t="s">
        <v>5</v>
      </c>
      <c r="G3211" t="s">
        <v>22</v>
      </c>
      <c r="H3211">
        <v>3211017</v>
      </c>
      <c r="I3211">
        <v>3211664</v>
      </c>
      <c r="J3211" t="s">
        <v>23</v>
      </c>
      <c r="K3211" t="s">
        <v>11017</v>
      </c>
      <c r="L3211" t="s">
        <v>11017</v>
      </c>
      <c r="N3211" t="s">
        <v>916</v>
      </c>
      <c r="Q3211" t="s">
        <v>11015</v>
      </c>
      <c r="R3211">
        <v>648</v>
      </c>
      <c r="S3211">
        <v>215</v>
      </c>
    </row>
    <row r="3212" spans="1:20">
      <c r="A3212" t="s">
        <v>26</v>
      </c>
      <c r="C3212" t="s">
        <v>20</v>
      </c>
      <c r="D3212" t="s">
        <v>21</v>
      </c>
      <c r="E3212" t="s">
        <v>5</v>
      </c>
      <c r="G3212" t="s">
        <v>22</v>
      </c>
      <c r="H3212">
        <v>3211670</v>
      </c>
      <c r="I3212">
        <v>3212773</v>
      </c>
      <c r="J3212" t="s">
        <v>23</v>
      </c>
      <c r="K3212" t="s">
        <v>11020</v>
      </c>
      <c r="L3212" t="s">
        <v>11020</v>
      </c>
      <c r="N3212" t="s">
        <v>912</v>
      </c>
      <c r="Q3212" t="s">
        <v>11018</v>
      </c>
      <c r="R3212">
        <v>1104</v>
      </c>
      <c r="S3212">
        <v>367</v>
      </c>
    </row>
    <row r="3213" spans="1:20">
      <c r="A3213" t="s">
        <v>26</v>
      </c>
      <c r="C3213" t="s">
        <v>20</v>
      </c>
      <c r="D3213" t="s">
        <v>21</v>
      </c>
      <c r="E3213" t="s">
        <v>5</v>
      </c>
      <c r="G3213" t="s">
        <v>22</v>
      </c>
      <c r="H3213">
        <v>3212893</v>
      </c>
      <c r="I3213">
        <v>3213828</v>
      </c>
      <c r="J3213" t="s">
        <v>23</v>
      </c>
      <c r="K3213" t="s">
        <v>11023</v>
      </c>
      <c r="L3213" t="s">
        <v>11023</v>
      </c>
      <c r="N3213" t="s">
        <v>920</v>
      </c>
      <c r="Q3213" t="s">
        <v>11021</v>
      </c>
      <c r="R3213">
        <v>936</v>
      </c>
      <c r="S3213">
        <v>311</v>
      </c>
    </row>
    <row r="3214" spans="1:20">
      <c r="A3214" t="s">
        <v>26</v>
      </c>
      <c r="C3214" t="s">
        <v>20</v>
      </c>
      <c r="D3214" t="s">
        <v>21</v>
      </c>
      <c r="E3214" t="s">
        <v>5</v>
      </c>
      <c r="G3214" t="s">
        <v>22</v>
      </c>
      <c r="H3214">
        <v>3213852</v>
      </c>
      <c r="I3214">
        <v>3214946</v>
      </c>
      <c r="J3214" t="s">
        <v>23</v>
      </c>
      <c r="K3214" t="s">
        <v>11026</v>
      </c>
      <c r="L3214" t="s">
        <v>11026</v>
      </c>
      <c r="N3214" t="s">
        <v>924</v>
      </c>
      <c r="Q3214" t="s">
        <v>11024</v>
      </c>
      <c r="R3214">
        <v>1095</v>
      </c>
      <c r="S3214">
        <v>364</v>
      </c>
    </row>
    <row r="3215" spans="1:20">
      <c r="A3215" t="s">
        <v>26</v>
      </c>
      <c r="C3215" t="s">
        <v>20</v>
      </c>
      <c r="D3215" t="s">
        <v>21</v>
      </c>
      <c r="E3215" t="s">
        <v>5</v>
      </c>
      <c r="G3215" t="s">
        <v>22</v>
      </c>
      <c r="H3215">
        <v>3214948</v>
      </c>
      <c r="I3215">
        <v>3216093</v>
      </c>
      <c r="J3215" t="s">
        <v>23</v>
      </c>
      <c r="K3215" t="s">
        <v>11029</v>
      </c>
      <c r="L3215" t="s">
        <v>11029</v>
      </c>
      <c r="N3215" t="s">
        <v>924</v>
      </c>
      <c r="Q3215" t="s">
        <v>11027</v>
      </c>
      <c r="R3215">
        <v>1146</v>
      </c>
      <c r="S3215">
        <v>381</v>
      </c>
    </row>
    <row r="3216" spans="1:20">
      <c r="A3216" t="s">
        <v>26</v>
      </c>
      <c r="C3216" t="s">
        <v>20</v>
      </c>
      <c r="D3216" t="s">
        <v>21</v>
      </c>
      <c r="E3216" t="s">
        <v>5</v>
      </c>
      <c r="G3216" t="s">
        <v>22</v>
      </c>
      <c r="H3216">
        <v>3216126</v>
      </c>
      <c r="I3216">
        <v>3216908</v>
      </c>
      <c r="J3216" t="s">
        <v>73</v>
      </c>
      <c r="K3216" t="s">
        <v>11032</v>
      </c>
      <c r="L3216" t="s">
        <v>11032</v>
      </c>
      <c r="N3216" t="s">
        <v>9559</v>
      </c>
      <c r="Q3216" t="s">
        <v>11030</v>
      </c>
      <c r="R3216">
        <v>783</v>
      </c>
      <c r="S3216">
        <v>260</v>
      </c>
    </row>
    <row r="3217" spans="1:19">
      <c r="A3217" t="s">
        <v>26</v>
      </c>
      <c r="C3217" t="s">
        <v>20</v>
      </c>
      <c r="D3217" t="s">
        <v>21</v>
      </c>
      <c r="E3217" t="s">
        <v>5</v>
      </c>
      <c r="G3217" t="s">
        <v>22</v>
      </c>
      <c r="H3217">
        <v>3217178</v>
      </c>
      <c r="I3217">
        <v>3217663</v>
      </c>
      <c r="J3217" t="s">
        <v>23</v>
      </c>
      <c r="K3217" t="s">
        <v>11035</v>
      </c>
      <c r="L3217" t="s">
        <v>11035</v>
      </c>
      <c r="N3217" t="s">
        <v>36</v>
      </c>
      <c r="Q3217" t="s">
        <v>11033</v>
      </c>
      <c r="R3217">
        <v>486</v>
      </c>
      <c r="S3217">
        <v>161</v>
      </c>
    </row>
    <row r="3218" spans="1:19">
      <c r="A3218" t="s">
        <v>26</v>
      </c>
      <c r="C3218" t="s">
        <v>20</v>
      </c>
      <c r="D3218" t="s">
        <v>21</v>
      </c>
      <c r="E3218" t="s">
        <v>5</v>
      </c>
      <c r="G3218" t="s">
        <v>22</v>
      </c>
      <c r="H3218">
        <v>3217700</v>
      </c>
      <c r="I3218">
        <v>3219715</v>
      </c>
      <c r="J3218" t="s">
        <v>73</v>
      </c>
      <c r="K3218" t="s">
        <v>11038</v>
      </c>
      <c r="L3218" t="s">
        <v>11038</v>
      </c>
      <c r="N3218" t="s">
        <v>11039</v>
      </c>
      <c r="Q3218" t="s">
        <v>11036</v>
      </c>
      <c r="R3218">
        <v>2016</v>
      </c>
      <c r="S3218">
        <v>671</v>
      </c>
    </row>
    <row r="3219" spans="1:19">
      <c r="A3219" t="s">
        <v>26</v>
      </c>
      <c r="C3219" t="s">
        <v>20</v>
      </c>
      <c r="D3219" t="s">
        <v>21</v>
      </c>
      <c r="E3219" t="s">
        <v>5</v>
      </c>
      <c r="G3219" t="s">
        <v>22</v>
      </c>
      <c r="H3219">
        <v>3219787</v>
      </c>
      <c r="I3219">
        <v>3220005</v>
      </c>
      <c r="J3219" t="s">
        <v>23</v>
      </c>
      <c r="K3219" t="s">
        <v>11041</v>
      </c>
      <c r="L3219" t="s">
        <v>11041</v>
      </c>
      <c r="N3219" t="s">
        <v>36</v>
      </c>
      <c r="Q3219" t="s">
        <v>11040</v>
      </c>
      <c r="R3219">
        <v>219</v>
      </c>
      <c r="S3219">
        <v>72</v>
      </c>
    </row>
    <row r="3220" spans="1:19">
      <c r="A3220" t="s">
        <v>26</v>
      </c>
      <c r="C3220" t="s">
        <v>20</v>
      </c>
      <c r="D3220" t="s">
        <v>21</v>
      </c>
      <c r="E3220" t="s">
        <v>5</v>
      </c>
      <c r="G3220" t="s">
        <v>22</v>
      </c>
      <c r="H3220">
        <v>3220062</v>
      </c>
      <c r="I3220">
        <v>3221777</v>
      </c>
      <c r="J3220" t="s">
        <v>73</v>
      </c>
      <c r="K3220" t="s">
        <v>11044</v>
      </c>
      <c r="L3220" t="s">
        <v>11044</v>
      </c>
      <c r="N3220" t="s">
        <v>11045</v>
      </c>
      <c r="Q3220" t="s">
        <v>11042</v>
      </c>
      <c r="R3220">
        <v>1716</v>
      </c>
      <c r="S3220">
        <v>571</v>
      </c>
    </row>
    <row r="3221" spans="1:19">
      <c r="A3221" t="s">
        <v>26</v>
      </c>
      <c r="C3221" t="s">
        <v>20</v>
      </c>
      <c r="D3221" t="s">
        <v>21</v>
      </c>
      <c r="E3221" t="s">
        <v>5</v>
      </c>
      <c r="G3221" t="s">
        <v>22</v>
      </c>
      <c r="H3221">
        <v>3221805</v>
      </c>
      <c r="I3221">
        <v>3223613</v>
      </c>
      <c r="J3221" t="s">
        <v>73</v>
      </c>
      <c r="K3221" t="s">
        <v>11048</v>
      </c>
      <c r="L3221" t="s">
        <v>11048</v>
      </c>
      <c r="N3221" t="s">
        <v>11049</v>
      </c>
      <c r="Q3221" t="s">
        <v>11046</v>
      </c>
      <c r="R3221">
        <v>1809</v>
      </c>
      <c r="S3221">
        <v>602</v>
      </c>
    </row>
    <row r="3222" spans="1:19">
      <c r="A3222" t="s">
        <v>26</v>
      </c>
      <c r="C3222" t="s">
        <v>20</v>
      </c>
      <c r="D3222" t="s">
        <v>21</v>
      </c>
      <c r="E3222" t="s">
        <v>5</v>
      </c>
      <c r="G3222" t="s">
        <v>22</v>
      </c>
      <c r="H3222">
        <v>3223788</v>
      </c>
      <c r="I3222">
        <v>3226103</v>
      </c>
      <c r="J3222" t="s">
        <v>73</v>
      </c>
      <c r="K3222" t="s">
        <v>11052</v>
      </c>
      <c r="L3222" t="s">
        <v>11052</v>
      </c>
      <c r="N3222" t="s">
        <v>11053</v>
      </c>
      <c r="Q3222" t="s">
        <v>11050</v>
      </c>
      <c r="R3222">
        <v>2316</v>
      </c>
      <c r="S3222">
        <v>771</v>
      </c>
    </row>
    <row r="3223" spans="1:19">
      <c r="A3223" t="s">
        <v>26</v>
      </c>
      <c r="C3223" t="s">
        <v>20</v>
      </c>
      <c r="D3223" t="s">
        <v>21</v>
      </c>
      <c r="E3223" t="s">
        <v>5</v>
      </c>
      <c r="G3223" t="s">
        <v>22</v>
      </c>
      <c r="H3223">
        <v>3226276</v>
      </c>
      <c r="I3223">
        <v>3226884</v>
      </c>
      <c r="J3223" t="s">
        <v>73</v>
      </c>
      <c r="K3223" t="s">
        <v>11056</v>
      </c>
      <c r="L3223" t="s">
        <v>11056</v>
      </c>
      <c r="N3223" t="s">
        <v>288</v>
      </c>
      <c r="Q3223" t="s">
        <v>11054</v>
      </c>
      <c r="R3223">
        <v>609</v>
      </c>
      <c r="S3223">
        <v>202</v>
      </c>
    </row>
    <row r="3224" spans="1:19">
      <c r="A3224" t="s">
        <v>26</v>
      </c>
      <c r="C3224" t="s">
        <v>20</v>
      </c>
      <c r="D3224" t="s">
        <v>21</v>
      </c>
      <c r="E3224" t="s">
        <v>5</v>
      </c>
      <c r="G3224" t="s">
        <v>22</v>
      </c>
      <c r="H3224">
        <v>3227107</v>
      </c>
      <c r="I3224">
        <v>3227907</v>
      </c>
      <c r="J3224" t="s">
        <v>23</v>
      </c>
      <c r="K3224" t="s">
        <v>11059</v>
      </c>
      <c r="L3224" t="s">
        <v>11059</v>
      </c>
      <c r="N3224" t="s">
        <v>11060</v>
      </c>
      <c r="Q3224" t="s">
        <v>11057</v>
      </c>
      <c r="R3224">
        <v>801</v>
      </c>
      <c r="S3224">
        <v>266</v>
      </c>
    </row>
    <row r="3225" spans="1:19">
      <c r="A3225" t="s">
        <v>26</v>
      </c>
      <c r="C3225" t="s">
        <v>20</v>
      </c>
      <c r="D3225" t="s">
        <v>21</v>
      </c>
      <c r="E3225" t="s">
        <v>5</v>
      </c>
      <c r="G3225" t="s">
        <v>22</v>
      </c>
      <c r="H3225">
        <v>3227942</v>
      </c>
      <c r="I3225">
        <v>3228361</v>
      </c>
      <c r="J3225" t="s">
        <v>73</v>
      </c>
      <c r="K3225" t="s">
        <v>11063</v>
      </c>
      <c r="L3225" t="s">
        <v>11063</v>
      </c>
      <c r="N3225" t="s">
        <v>11064</v>
      </c>
      <c r="Q3225" t="s">
        <v>11061</v>
      </c>
      <c r="R3225">
        <v>420</v>
      </c>
      <c r="S3225">
        <v>139</v>
      </c>
    </row>
    <row r="3226" spans="1:19">
      <c r="A3226" t="s">
        <v>26</v>
      </c>
      <c r="C3226" t="s">
        <v>20</v>
      </c>
      <c r="D3226" t="s">
        <v>21</v>
      </c>
      <c r="E3226" t="s">
        <v>5</v>
      </c>
      <c r="G3226" t="s">
        <v>22</v>
      </c>
      <c r="H3226">
        <v>3228351</v>
      </c>
      <c r="I3226">
        <v>3229022</v>
      </c>
      <c r="J3226" t="s">
        <v>73</v>
      </c>
      <c r="K3226" t="s">
        <v>11067</v>
      </c>
      <c r="L3226" t="s">
        <v>11067</v>
      </c>
      <c r="N3226" t="s">
        <v>11068</v>
      </c>
      <c r="Q3226" t="s">
        <v>11065</v>
      </c>
      <c r="R3226">
        <v>672</v>
      </c>
      <c r="S3226">
        <v>223</v>
      </c>
    </row>
    <row r="3227" spans="1:19">
      <c r="A3227" t="s">
        <v>26</v>
      </c>
      <c r="C3227" t="s">
        <v>20</v>
      </c>
      <c r="D3227" t="s">
        <v>21</v>
      </c>
      <c r="E3227" t="s">
        <v>5</v>
      </c>
      <c r="G3227" t="s">
        <v>22</v>
      </c>
      <c r="H3227">
        <v>3229140</v>
      </c>
      <c r="I3227">
        <v>3231251</v>
      </c>
      <c r="J3227" t="s">
        <v>73</v>
      </c>
      <c r="K3227" t="s">
        <v>11071</v>
      </c>
      <c r="L3227" t="s">
        <v>11071</v>
      </c>
      <c r="N3227" t="s">
        <v>11072</v>
      </c>
      <c r="Q3227" t="s">
        <v>11069</v>
      </c>
      <c r="R3227">
        <v>2112</v>
      </c>
      <c r="S3227">
        <v>703</v>
      </c>
    </row>
    <row r="3228" spans="1:19">
      <c r="A3228" t="s">
        <v>26</v>
      </c>
      <c r="C3228" t="s">
        <v>20</v>
      </c>
      <c r="D3228" t="s">
        <v>21</v>
      </c>
      <c r="E3228" t="s">
        <v>5</v>
      </c>
      <c r="G3228" t="s">
        <v>22</v>
      </c>
      <c r="H3228">
        <v>3231401</v>
      </c>
      <c r="I3228">
        <v>3233830</v>
      </c>
      <c r="J3228" t="s">
        <v>73</v>
      </c>
      <c r="K3228" t="s">
        <v>11075</v>
      </c>
      <c r="L3228" t="s">
        <v>11075</v>
      </c>
      <c r="N3228" t="s">
        <v>11076</v>
      </c>
      <c r="Q3228" t="s">
        <v>11073</v>
      </c>
      <c r="R3228">
        <v>2430</v>
      </c>
      <c r="S3228">
        <v>809</v>
      </c>
    </row>
    <row r="3229" spans="1:19">
      <c r="A3229" t="s">
        <v>26</v>
      </c>
      <c r="C3229" t="s">
        <v>20</v>
      </c>
      <c r="D3229" t="s">
        <v>21</v>
      </c>
      <c r="E3229" t="s">
        <v>5</v>
      </c>
      <c r="G3229" t="s">
        <v>22</v>
      </c>
      <c r="H3229">
        <v>3233914</v>
      </c>
      <c r="I3229">
        <v>3234120</v>
      </c>
      <c r="J3229" t="s">
        <v>73</v>
      </c>
      <c r="K3229" t="s">
        <v>11079</v>
      </c>
      <c r="L3229" t="s">
        <v>11079</v>
      </c>
      <c r="N3229" t="s">
        <v>11080</v>
      </c>
      <c r="Q3229" t="s">
        <v>11077</v>
      </c>
      <c r="R3229">
        <v>207</v>
      </c>
      <c r="S3229">
        <v>68</v>
      </c>
    </row>
    <row r="3230" spans="1:19">
      <c r="A3230" t="s">
        <v>26</v>
      </c>
      <c r="C3230" t="s">
        <v>20</v>
      </c>
      <c r="D3230" t="s">
        <v>21</v>
      </c>
      <c r="E3230" t="s">
        <v>5</v>
      </c>
      <c r="G3230" t="s">
        <v>22</v>
      </c>
      <c r="H3230">
        <v>3234196</v>
      </c>
      <c r="I3230">
        <v>3234501</v>
      </c>
      <c r="J3230" t="s">
        <v>73</v>
      </c>
      <c r="K3230" t="s">
        <v>11083</v>
      </c>
      <c r="L3230" t="s">
        <v>11083</v>
      </c>
      <c r="N3230" t="s">
        <v>386</v>
      </c>
      <c r="Q3230" t="s">
        <v>11081</v>
      </c>
      <c r="R3230">
        <v>306</v>
      </c>
      <c r="S3230">
        <v>101</v>
      </c>
    </row>
    <row r="3231" spans="1:19">
      <c r="A3231" t="s">
        <v>26</v>
      </c>
      <c r="C3231" t="s">
        <v>20</v>
      </c>
      <c r="D3231" t="s">
        <v>21</v>
      </c>
      <c r="E3231" t="s">
        <v>5</v>
      </c>
      <c r="G3231" t="s">
        <v>22</v>
      </c>
      <c r="H3231">
        <v>3234640</v>
      </c>
      <c r="I3231">
        <v>3235680</v>
      </c>
      <c r="J3231" t="s">
        <v>23</v>
      </c>
      <c r="K3231" t="s">
        <v>11086</v>
      </c>
      <c r="L3231" t="s">
        <v>11086</v>
      </c>
      <c r="N3231" t="s">
        <v>1058</v>
      </c>
      <c r="Q3231" t="s">
        <v>11084</v>
      </c>
      <c r="R3231">
        <v>1041</v>
      </c>
      <c r="S3231">
        <v>346</v>
      </c>
    </row>
    <row r="3232" spans="1:19">
      <c r="A3232" t="s">
        <v>26</v>
      </c>
      <c r="C3232" t="s">
        <v>20</v>
      </c>
      <c r="D3232" t="s">
        <v>21</v>
      </c>
      <c r="E3232" t="s">
        <v>5</v>
      </c>
      <c r="G3232" t="s">
        <v>22</v>
      </c>
      <c r="H3232">
        <v>3235725</v>
      </c>
      <c r="I3232">
        <v>3236360</v>
      </c>
      <c r="J3232" t="s">
        <v>73</v>
      </c>
      <c r="K3232" t="s">
        <v>11089</v>
      </c>
      <c r="L3232" t="s">
        <v>11089</v>
      </c>
      <c r="N3232" t="s">
        <v>3349</v>
      </c>
      <c r="Q3232" t="s">
        <v>11087</v>
      </c>
      <c r="R3232">
        <v>636</v>
      </c>
      <c r="S3232">
        <v>211</v>
      </c>
    </row>
    <row r="3233" spans="1:19">
      <c r="A3233" t="s">
        <v>26</v>
      </c>
      <c r="C3233" t="s">
        <v>20</v>
      </c>
      <c r="D3233" t="s">
        <v>21</v>
      </c>
      <c r="E3233" t="s">
        <v>5</v>
      </c>
      <c r="G3233" t="s">
        <v>22</v>
      </c>
      <c r="H3233">
        <v>3236555</v>
      </c>
      <c r="I3233">
        <v>3237883</v>
      </c>
      <c r="J3233" t="s">
        <v>73</v>
      </c>
      <c r="K3233" t="s">
        <v>11092</v>
      </c>
      <c r="L3233" t="s">
        <v>11092</v>
      </c>
      <c r="N3233" t="s">
        <v>1490</v>
      </c>
      <c r="Q3233" t="s">
        <v>11090</v>
      </c>
      <c r="R3233">
        <v>1329</v>
      </c>
      <c r="S3233">
        <v>442</v>
      </c>
    </row>
    <row r="3234" spans="1:19">
      <c r="A3234" t="s">
        <v>26</v>
      </c>
      <c r="C3234" t="s">
        <v>20</v>
      </c>
      <c r="D3234" t="s">
        <v>21</v>
      </c>
      <c r="E3234" t="s">
        <v>5</v>
      </c>
      <c r="G3234" t="s">
        <v>22</v>
      </c>
      <c r="H3234">
        <v>3237880</v>
      </c>
      <c r="I3234">
        <v>3238167</v>
      </c>
      <c r="J3234" t="s">
        <v>73</v>
      </c>
      <c r="K3234" t="s">
        <v>11095</v>
      </c>
      <c r="L3234" t="s">
        <v>11095</v>
      </c>
      <c r="N3234" t="s">
        <v>11096</v>
      </c>
      <c r="Q3234" t="s">
        <v>11093</v>
      </c>
      <c r="R3234">
        <v>288</v>
      </c>
      <c r="S3234">
        <v>95</v>
      </c>
    </row>
    <row r="3235" spans="1:19">
      <c r="A3235" t="s">
        <v>26</v>
      </c>
      <c r="C3235" t="s">
        <v>20</v>
      </c>
      <c r="D3235" t="s">
        <v>21</v>
      </c>
      <c r="E3235" t="s">
        <v>5</v>
      </c>
      <c r="G3235" t="s">
        <v>22</v>
      </c>
      <c r="H3235">
        <v>3238179</v>
      </c>
      <c r="I3235">
        <v>3239186</v>
      </c>
      <c r="J3235" t="s">
        <v>73</v>
      </c>
      <c r="K3235" t="s">
        <v>11099</v>
      </c>
      <c r="L3235" t="s">
        <v>11099</v>
      </c>
      <c r="N3235" t="s">
        <v>36</v>
      </c>
      <c r="Q3235" t="s">
        <v>11097</v>
      </c>
      <c r="R3235">
        <v>1008</v>
      </c>
      <c r="S3235">
        <v>335</v>
      </c>
    </row>
    <row r="3236" spans="1:19">
      <c r="A3236" t="s">
        <v>26</v>
      </c>
      <c r="C3236" t="s">
        <v>20</v>
      </c>
      <c r="D3236" t="s">
        <v>21</v>
      </c>
      <c r="E3236" t="s">
        <v>5</v>
      </c>
      <c r="G3236" t="s">
        <v>22</v>
      </c>
      <c r="H3236">
        <v>3239183</v>
      </c>
      <c r="I3236">
        <v>3239962</v>
      </c>
      <c r="J3236" t="s">
        <v>73</v>
      </c>
      <c r="K3236" t="s">
        <v>11102</v>
      </c>
      <c r="L3236" t="s">
        <v>11102</v>
      </c>
      <c r="N3236" t="s">
        <v>1426</v>
      </c>
      <c r="Q3236" t="s">
        <v>11100</v>
      </c>
      <c r="R3236">
        <v>780</v>
      </c>
      <c r="S3236">
        <v>259</v>
      </c>
    </row>
    <row r="3237" spans="1:19">
      <c r="A3237" t="s">
        <v>26</v>
      </c>
      <c r="C3237" t="s">
        <v>20</v>
      </c>
      <c r="D3237" t="s">
        <v>21</v>
      </c>
      <c r="E3237" t="s">
        <v>5</v>
      </c>
      <c r="G3237" t="s">
        <v>22</v>
      </c>
      <c r="H3237">
        <v>3239959</v>
      </c>
      <c r="I3237">
        <v>3240666</v>
      </c>
      <c r="J3237" t="s">
        <v>73</v>
      </c>
      <c r="K3237" t="s">
        <v>11105</v>
      </c>
      <c r="L3237" t="s">
        <v>11105</v>
      </c>
      <c r="N3237" t="s">
        <v>1365</v>
      </c>
      <c r="Q3237" t="s">
        <v>11103</v>
      </c>
      <c r="R3237">
        <v>708</v>
      </c>
      <c r="S3237">
        <v>235</v>
      </c>
    </row>
    <row r="3238" spans="1:19">
      <c r="A3238" t="s">
        <v>26</v>
      </c>
      <c r="C3238" t="s">
        <v>20</v>
      </c>
      <c r="D3238" t="s">
        <v>21</v>
      </c>
      <c r="E3238" t="s">
        <v>5</v>
      </c>
      <c r="G3238" t="s">
        <v>22</v>
      </c>
      <c r="H3238">
        <v>3240682</v>
      </c>
      <c r="I3238">
        <v>3241404</v>
      </c>
      <c r="J3238" t="s">
        <v>73</v>
      </c>
      <c r="K3238" t="s">
        <v>11108</v>
      </c>
      <c r="L3238" t="s">
        <v>11108</v>
      </c>
      <c r="N3238" t="s">
        <v>1365</v>
      </c>
      <c r="Q3238" t="s">
        <v>11106</v>
      </c>
      <c r="R3238">
        <v>723</v>
      </c>
      <c r="S3238">
        <v>240</v>
      </c>
    </row>
    <row r="3239" spans="1:19">
      <c r="A3239" t="s">
        <v>26</v>
      </c>
      <c r="C3239" t="s">
        <v>20</v>
      </c>
      <c r="D3239" t="s">
        <v>21</v>
      </c>
      <c r="E3239" t="s">
        <v>5</v>
      </c>
      <c r="G3239" t="s">
        <v>22</v>
      </c>
      <c r="H3239">
        <v>3241427</v>
      </c>
      <c r="I3239">
        <v>3242239</v>
      </c>
      <c r="J3239" t="s">
        <v>73</v>
      </c>
      <c r="K3239" t="s">
        <v>11111</v>
      </c>
      <c r="L3239" t="s">
        <v>11111</v>
      </c>
      <c r="N3239" t="s">
        <v>1419</v>
      </c>
      <c r="Q3239" t="s">
        <v>11109</v>
      </c>
      <c r="R3239">
        <v>813</v>
      </c>
      <c r="S3239">
        <v>270</v>
      </c>
    </row>
    <row r="3240" spans="1:19">
      <c r="A3240" t="s">
        <v>26</v>
      </c>
      <c r="C3240" t="s">
        <v>20</v>
      </c>
      <c r="D3240" t="s">
        <v>21</v>
      </c>
      <c r="E3240" t="s">
        <v>5</v>
      </c>
      <c r="G3240" t="s">
        <v>22</v>
      </c>
      <c r="H3240">
        <v>3242265</v>
      </c>
      <c r="I3240">
        <v>3243077</v>
      </c>
      <c r="J3240" t="s">
        <v>73</v>
      </c>
      <c r="K3240" t="s">
        <v>11114</v>
      </c>
      <c r="L3240" t="s">
        <v>11114</v>
      </c>
      <c r="N3240" t="s">
        <v>1419</v>
      </c>
      <c r="Q3240" t="s">
        <v>11112</v>
      </c>
      <c r="R3240">
        <v>813</v>
      </c>
      <c r="S3240">
        <v>270</v>
      </c>
    </row>
    <row r="3241" spans="1:19">
      <c r="A3241" t="s">
        <v>26</v>
      </c>
      <c r="C3241" t="s">
        <v>20</v>
      </c>
      <c r="D3241" t="s">
        <v>21</v>
      </c>
      <c r="E3241" t="s">
        <v>5</v>
      </c>
      <c r="G3241" t="s">
        <v>22</v>
      </c>
      <c r="H3241">
        <v>3243074</v>
      </c>
      <c r="I3241">
        <v>3243613</v>
      </c>
      <c r="J3241" t="s">
        <v>73</v>
      </c>
      <c r="K3241" t="s">
        <v>11117</v>
      </c>
      <c r="L3241" t="s">
        <v>11117</v>
      </c>
      <c r="N3241" t="s">
        <v>832</v>
      </c>
      <c r="Q3241" t="s">
        <v>11115</v>
      </c>
      <c r="R3241">
        <v>540</v>
      </c>
      <c r="S3241">
        <v>179</v>
      </c>
    </row>
    <row r="3242" spans="1:19">
      <c r="A3242" t="s">
        <v>26</v>
      </c>
      <c r="C3242" t="s">
        <v>20</v>
      </c>
      <c r="D3242" t="s">
        <v>21</v>
      </c>
      <c r="E3242" t="s">
        <v>5</v>
      </c>
      <c r="G3242" t="s">
        <v>22</v>
      </c>
      <c r="H3242">
        <v>3243765</v>
      </c>
      <c r="I3242">
        <v>3244655</v>
      </c>
      <c r="J3242" t="s">
        <v>23</v>
      </c>
      <c r="K3242" t="s">
        <v>11120</v>
      </c>
      <c r="L3242" t="s">
        <v>11120</v>
      </c>
      <c r="N3242" t="s">
        <v>1373</v>
      </c>
      <c r="Q3242" t="s">
        <v>11118</v>
      </c>
      <c r="R3242">
        <v>891</v>
      </c>
      <c r="S3242">
        <v>296</v>
      </c>
    </row>
    <row r="3243" spans="1:19">
      <c r="A3243" t="s">
        <v>26</v>
      </c>
      <c r="C3243" t="s">
        <v>20</v>
      </c>
      <c r="D3243" t="s">
        <v>21</v>
      </c>
      <c r="E3243" t="s">
        <v>5</v>
      </c>
      <c r="G3243" t="s">
        <v>22</v>
      </c>
      <c r="H3243">
        <v>3244694</v>
      </c>
      <c r="I3243">
        <v>3245488</v>
      </c>
      <c r="J3243" t="s">
        <v>73</v>
      </c>
      <c r="K3243" t="s">
        <v>11123</v>
      </c>
      <c r="L3243" t="s">
        <v>11123</v>
      </c>
      <c r="N3243" t="s">
        <v>2511</v>
      </c>
      <c r="Q3243" t="s">
        <v>11121</v>
      </c>
      <c r="R3243">
        <v>795</v>
      </c>
      <c r="S3243">
        <v>264</v>
      </c>
    </row>
    <row r="3244" spans="1:19">
      <c r="A3244" t="s">
        <v>26</v>
      </c>
      <c r="C3244" t="s">
        <v>20</v>
      </c>
      <c r="D3244" t="s">
        <v>21</v>
      </c>
      <c r="E3244" t="s">
        <v>5</v>
      </c>
      <c r="G3244" t="s">
        <v>22</v>
      </c>
      <c r="H3244">
        <v>3245603</v>
      </c>
      <c r="I3244">
        <v>3245908</v>
      </c>
      <c r="J3244" t="s">
        <v>73</v>
      </c>
      <c r="K3244" t="s">
        <v>11126</v>
      </c>
      <c r="L3244" t="s">
        <v>11126</v>
      </c>
      <c r="N3244" t="s">
        <v>2962</v>
      </c>
      <c r="Q3244" t="s">
        <v>11124</v>
      </c>
      <c r="R3244">
        <v>306</v>
      </c>
      <c r="S3244">
        <v>101</v>
      </c>
    </row>
    <row r="3245" spans="1:19">
      <c r="A3245" t="s">
        <v>26</v>
      </c>
      <c r="C3245" t="s">
        <v>20</v>
      </c>
      <c r="D3245" t="s">
        <v>21</v>
      </c>
      <c r="E3245" t="s">
        <v>5</v>
      </c>
      <c r="G3245" t="s">
        <v>22</v>
      </c>
      <c r="H3245">
        <v>3246086</v>
      </c>
      <c r="I3245">
        <v>3246739</v>
      </c>
      <c r="J3245" t="s">
        <v>23</v>
      </c>
      <c r="K3245" t="s">
        <v>11129</v>
      </c>
      <c r="L3245" t="s">
        <v>11129</v>
      </c>
      <c r="N3245" t="s">
        <v>36</v>
      </c>
      <c r="Q3245" t="s">
        <v>11127</v>
      </c>
      <c r="R3245">
        <v>654</v>
      </c>
      <c r="S3245">
        <v>217</v>
      </c>
    </row>
    <row r="3246" spans="1:19">
      <c r="A3246" t="s">
        <v>26</v>
      </c>
      <c r="C3246" t="s">
        <v>20</v>
      </c>
      <c r="D3246" t="s">
        <v>21</v>
      </c>
      <c r="E3246" t="s">
        <v>5</v>
      </c>
      <c r="G3246" t="s">
        <v>22</v>
      </c>
      <c r="H3246">
        <v>3246758</v>
      </c>
      <c r="I3246">
        <v>3246985</v>
      </c>
      <c r="J3246" t="s">
        <v>73</v>
      </c>
      <c r="K3246" t="s">
        <v>11132</v>
      </c>
      <c r="L3246" t="s">
        <v>11132</v>
      </c>
      <c r="N3246" t="s">
        <v>36</v>
      </c>
      <c r="Q3246" t="s">
        <v>11130</v>
      </c>
      <c r="R3246">
        <v>228</v>
      </c>
      <c r="S3246">
        <v>75</v>
      </c>
    </row>
    <row r="3247" spans="1:19">
      <c r="A3247" t="s">
        <v>11133</v>
      </c>
      <c r="C3247" t="s">
        <v>20</v>
      </c>
      <c r="D3247" t="s">
        <v>21</v>
      </c>
      <c r="E3247" t="s">
        <v>5</v>
      </c>
      <c r="G3247" t="s">
        <v>22</v>
      </c>
      <c r="H3247">
        <v>3247660</v>
      </c>
      <c r="I3247">
        <v>3248022</v>
      </c>
      <c r="J3247" t="s">
        <v>73</v>
      </c>
      <c r="N3247" t="s">
        <v>11137</v>
      </c>
      <c r="O3247" t="s">
        <v>11134</v>
      </c>
      <c r="Q3247" t="s">
        <v>11135</v>
      </c>
      <c r="R3247">
        <v>363</v>
      </c>
    </row>
    <row r="3248" spans="1:19">
      <c r="A3248" t="s">
        <v>26</v>
      </c>
      <c r="C3248" t="s">
        <v>20</v>
      </c>
      <c r="D3248" t="s">
        <v>21</v>
      </c>
      <c r="E3248" t="s">
        <v>5</v>
      </c>
      <c r="G3248" t="s">
        <v>22</v>
      </c>
      <c r="H3248">
        <v>3248191</v>
      </c>
      <c r="I3248">
        <v>3248661</v>
      </c>
      <c r="J3248" t="s">
        <v>73</v>
      </c>
      <c r="K3248" t="s">
        <v>11140</v>
      </c>
      <c r="L3248" t="s">
        <v>11140</v>
      </c>
      <c r="N3248" t="s">
        <v>11141</v>
      </c>
      <c r="Q3248" t="s">
        <v>11138</v>
      </c>
      <c r="R3248">
        <v>471</v>
      </c>
      <c r="S3248">
        <v>156</v>
      </c>
    </row>
    <row r="3249" spans="1:19">
      <c r="A3249" t="s">
        <v>26</v>
      </c>
      <c r="C3249" t="s">
        <v>20</v>
      </c>
      <c r="D3249" t="s">
        <v>21</v>
      </c>
      <c r="E3249" t="s">
        <v>5</v>
      </c>
      <c r="G3249" t="s">
        <v>22</v>
      </c>
      <c r="H3249">
        <v>3248801</v>
      </c>
      <c r="I3249">
        <v>3251134</v>
      </c>
      <c r="J3249" t="s">
        <v>73</v>
      </c>
      <c r="K3249" t="s">
        <v>11144</v>
      </c>
      <c r="L3249" t="s">
        <v>11144</v>
      </c>
      <c r="N3249" t="s">
        <v>11145</v>
      </c>
      <c r="Q3249" t="s">
        <v>11142</v>
      </c>
      <c r="R3249">
        <v>2334</v>
      </c>
      <c r="S3249">
        <v>777</v>
      </c>
    </row>
    <row r="3250" spans="1:19">
      <c r="A3250" t="s">
        <v>26</v>
      </c>
      <c r="C3250" t="s">
        <v>20</v>
      </c>
      <c r="D3250" t="s">
        <v>21</v>
      </c>
      <c r="E3250" t="s">
        <v>5</v>
      </c>
      <c r="G3250" t="s">
        <v>22</v>
      </c>
      <c r="H3250">
        <v>3251153</v>
      </c>
      <c r="I3250">
        <v>3251893</v>
      </c>
      <c r="J3250" t="s">
        <v>73</v>
      </c>
      <c r="K3250" t="s">
        <v>11148</v>
      </c>
      <c r="L3250" t="s">
        <v>11148</v>
      </c>
      <c r="N3250" t="s">
        <v>6951</v>
      </c>
      <c r="Q3250" t="s">
        <v>11146</v>
      </c>
      <c r="R3250">
        <v>741</v>
      </c>
      <c r="S3250">
        <v>246</v>
      </c>
    </row>
    <row r="3251" spans="1:19">
      <c r="A3251" t="s">
        <v>26</v>
      </c>
      <c r="C3251" t="s">
        <v>20</v>
      </c>
      <c r="D3251" t="s">
        <v>21</v>
      </c>
      <c r="E3251" t="s">
        <v>5</v>
      </c>
      <c r="G3251" t="s">
        <v>22</v>
      </c>
      <c r="H3251">
        <v>3252012</v>
      </c>
      <c r="I3251">
        <v>3252242</v>
      </c>
      <c r="J3251" t="s">
        <v>73</v>
      </c>
      <c r="K3251" t="s">
        <v>11151</v>
      </c>
      <c r="L3251" t="s">
        <v>11151</v>
      </c>
      <c r="N3251" t="s">
        <v>11152</v>
      </c>
      <c r="Q3251" t="s">
        <v>11149</v>
      </c>
      <c r="R3251">
        <v>231</v>
      </c>
      <c r="S3251">
        <v>76</v>
      </c>
    </row>
    <row r="3252" spans="1:19">
      <c r="A3252" t="s">
        <v>26</v>
      </c>
      <c r="C3252" t="s">
        <v>20</v>
      </c>
      <c r="D3252" t="s">
        <v>21</v>
      </c>
      <c r="E3252" t="s">
        <v>5</v>
      </c>
      <c r="G3252" t="s">
        <v>22</v>
      </c>
      <c r="H3252">
        <v>3252366</v>
      </c>
      <c r="I3252">
        <v>3252596</v>
      </c>
      <c r="J3252" t="s">
        <v>73</v>
      </c>
      <c r="K3252" t="s">
        <v>11155</v>
      </c>
      <c r="L3252" t="s">
        <v>11155</v>
      </c>
      <c r="N3252" t="s">
        <v>386</v>
      </c>
      <c r="Q3252" t="s">
        <v>11153</v>
      </c>
      <c r="R3252">
        <v>231</v>
      </c>
      <c r="S3252">
        <v>76</v>
      </c>
    </row>
    <row r="3253" spans="1:19">
      <c r="A3253" t="s">
        <v>26</v>
      </c>
      <c r="C3253" t="s">
        <v>20</v>
      </c>
      <c r="D3253" t="s">
        <v>21</v>
      </c>
      <c r="E3253" t="s">
        <v>5</v>
      </c>
      <c r="G3253" t="s">
        <v>22</v>
      </c>
      <c r="H3253">
        <v>3252747</v>
      </c>
      <c r="I3253">
        <v>3253157</v>
      </c>
      <c r="J3253" t="s">
        <v>23</v>
      </c>
      <c r="K3253" t="s">
        <v>11158</v>
      </c>
      <c r="L3253" t="s">
        <v>11158</v>
      </c>
      <c r="N3253" t="s">
        <v>386</v>
      </c>
      <c r="Q3253" t="s">
        <v>11156</v>
      </c>
      <c r="R3253">
        <v>411</v>
      </c>
      <c r="S3253">
        <v>136</v>
      </c>
    </row>
    <row r="3254" spans="1:19">
      <c r="A3254" t="s">
        <v>26</v>
      </c>
      <c r="C3254" t="s">
        <v>20</v>
      </c>
      <c r="D3254" t="s">
        <v>21</v>
      </c>
      <c r="E3254" t="s">
        <v>5</v>
      </c>
      <c r="G3254" t="s">
        <v>22</v>
      </c>
      <c r="H3254">
        <v>3253182</v>
      </c>
      <c r="I3254">
        <v>3253613</v>
      </c>
      <c r="J3254" t="s">
        <v>23</v>
      </c>
      <c r="K3254" t="s">
        <v>11161</v>
      </c>
      <c r="L3254" t="s">
        <v>11161</v>
      </c>
      <c r="N3254" t="s">
        <v>386</v>
      </c>
      <c r="Q3254" t="s">
        <v>11159</v>
      </c>
      <c r="R3254">
        <v>432</v>
      </c>
      <c r="S3254">
        <v>143</v>
      </c>
    </row>
    <row r="3255" spans="1:19">
      <c r="A3255" t="s">
        <v>26</v>
      </c>
      <c r="C3255" t="s">
        <v>20</v>
      </c>
      <c r="D3255" t="s">
        <v>21</v>
      </c>
      <c r="E3255" t="s">
        <v>5</v>
      </c>
      <c r="G3255" t="s">
        <v>22</v>
      </c>
      <c r="H3255">
        <v>3253695</v>
      </c>
      <c r="I3255">
        <v>3254012</v>
      </c>
      <c r="J3255" t="s">
        <v>23</v>
      </c>
      <c r="K3255" t="s">
        <v>11164</v>
      </c>
      <c r="L3255" t="s">
        <v>11164</v>
      </c>
      <c r="N3255" t="s">
        <v>900</v>
      </c>
      <c r="Q3255" t="s">
        <v>11162</v>
      </c>
      <c r="R3255">
        <v>318</v>
      </c>
      <c r="S3255">
        <v>105</v>
      </c>
    </row>
    <row r="3256" spans="1:19">
      <c r="A3256" t="s">
        <v>26</v>
      </c>
      <c r="C3256" t="s">
        <v>20</v>
      </c>
      <c r="D3256" t="s">
        <v>21</v>
      </c>
      <c r="E3256" t="s">
        <v>5</v>
      </c>
      <c r="G3256" t="s">
        <v>22</v>
      </c>
      <c r="H3256">
        <v>3254097</v>
      </c>
      <c r="I3256">
        <v>3255500</v>
      </c>
      <c r="J3256" t="s">
        <v>73</v>
      </c>
      <c r="K3256" t="s">
        <v>11167</v>
      </c>
      <c r="L3256" t="s">
        <v>11167</v>
      </c>
      <c r="N3256" t="s">
        <v>912</v>
      </c>
      <c r="Q3256" t="s">
        <v>11165</v>
      </c>
      <c r="R3256">
        <v>1404</v>
      </c>
      <c r="S3256">
        <v>467</v>
      </c>
    </row>
    <row r="3257" spans="1:19">
      <c r="A3257" t="s">
        <v>26</v>
      </c>
      <c r="C3257" t="s">
        <v>20</v>
      </c>
      <c r="D3257" t="s">
        <v>21</v>
      </c>
      <c r="E3257" t="s">
        <v>5</v>
      </c>
      <c r="G3257" t="s">
        <v>22</v>
      </c>
      <c r="H3257">
        <v>3255491</v>
      </c>
      <c r="I3257">
        <v>3256153</v>
      </c>
      <c r="J3257" t="s">
        <v>73</v>
      </c>
      <c r="K3257" t="s">
        <v>11170</v>
      </c>
      <c r="L3257" t="s">
        <v>11170</v>
      </c>
      <c r="N3257" t="s">
        <v>916</v>
      </c>
      <c r="Q3257" t="s">
        <v>11168</v>
      </c>
      <c r="R3257">
        <v>663</v>
      </c>
      <c r="S3257">
        <v>220</v>
      </c>
    </row>
    <row r="3258" spans="1:19">
      <c r="A3258" t="s">
        <v>26</v>
      </c>
      <c r="C3258" t="s">
        <v>20</v>
      </c>
      <c r="D3258" t="s">
        <v>21</v>
      </c>
      <c r="E3258" t="s">
        <v>5</v>
      </c>
      <c r="G3258" t="s">
        <v>22</v>
      </c>
      <c r="H3258">
        <v>3256175</v>
      </c>
      <c r="I3258">
        <v>3256948</v>
      </c>
      <c r="J3258" t="s">
        <v>73</v>
      </c>
      <c r="K3258" t="s">
        <v>11173</v>
      </c>
      <c r="L3258" t="s">
        <v>11173</v>
      </c>
      <c r="N3258" t="s">
        <v>11174</v>
      </c>
      <c r="Q3258" t="s">
        <v>11171</v>
      </c>
      <c r="R3258">
        <v>774</v>
      </c>
      <c r="S3258">
        <v>257</v>
      </c>
    </row>
    <row r="3259" spans="1:19">
      <c r="A3259" t="s">
        <v>26</v>
      </c>
      <c r="C3259" t="s">
        <v>20</v>
      </c>
      <c r="D3259" t="s">
        <v>21</v>
      </c>
      <c r="E3259" t="s">
        <v>5</v>
      </c>
      <c r="G3259" t="s">
        <v>22</v>
      </c>
      <c r="H3259">
        <v>3256945</v>
      </c>
      <c r="I3259">
        <v>3257679</v>
      </c>
      <c r="J3259" t="s">
        <v>73</v>
      </c>
      <c r="K3259" t="s">
        <v>11177</v>
      </c>
      <c r="L3259" t="s">
        <v>11177</v>
      </c>
      <c r="N3259" t="s">
        <v>11174</v>
      </c>
      <c r="Q3259" t="s">
        <v>11175</v>
      </c>
      <c r="R3259">
        <v>735</v>
      </c>
      <c r="S3259">
        <v>244</v>
      </c>
    </row>
    <row r="3260" spans="1:19">
      <c r="A3260" t="s">
        <v>26</v>
      </c>
      <c r="C3260" t="s">
        <v>20</v>
      </c>
      <c r="D3260" t="s">
        <v>21</v>
      </c>
      <c r="E3260" t="s">
        <v>5</v>
      </c>
      <c r="G3260" t="s">
        <v>22</v>
      </c>
      <c r="H3260">
        <v>3257676</v>
      </c>
      <c r="I3260">
        <v>3258389</v>
      </c>
      <c r="J3260" t="s">
        <v>73</v>
      </c>
      <c r="K3260" t="s">
        <v>11180</v>
      </c>
      <c r="L3260" t="s">
        <v>11180</v>
      </c>
      <c r="N3260" t="s">
        <v>11181</v>
      </c>
      <c r="Q3260" t="s">
        <v>11178</v>
      </c>
      <c r="R3260">
        <v>714</v>
      </c>
      <c r="S3260">
        <v>237</v>
      </c>
    </row>
    <row r="3261" spans="1:19">
      <c r="A3261" t="s">
        <v>26</v>
      </c>
      <c r="C3261" t="s">
        <v>20</v>
      </c>
      <c r="D3261" t="s">
        <v>21</v>
      </c>
      <c r="E3261" t="s">
        <v>5</v>
      </c>
      <c r="G3261" t="s">
        <v>22</v>
      </c>
      <c r="H3261">
        <v>3258500</v>
      </c>
      <c r="I3261">
        <v>3259177</v>
      </c>
      <c r="J3261" t="s">
        <v>73</v>
      </c>
      <c r="K3261" t="s">
        <v>11184</v>
      </c>
      <c r="L3261" t="s">
        <v>11184</v>
      </c>
      <c r="N3261" t="s">
        <v>11185</v>
      </c>
      <c r="Q3261" t="s">
        <v>11182</v>
      </c>
      <c r="R3261">
        <v>678</v>
      </c>
      <c r="S3261">
        <v>225</v>
      </c>
    </row>
    <row r="3262" spans="1:19">
      <c r="A3262" t="s">
        <v>26</v>
      </c>
      <c r="C3262" t="s">
        <v>20</v>
      </c>
      <c r="D3262" t="s">
        <v>21</v>
      </c>
      <c r="E3262" t="s">
        <v>5</v>
      </c>
      <c r="G3262" t="s">
        <v>22</v>
      </c>
      <c r="H3262">
        <v>3259196</v>
      </c>
      <c r="I3262">
        <v>3260113</v>
      </c>
      <c r="J3262" t="s">
        <v>73</v>
      </c>
      <c r="K3262" t="s">
        <v>11188</v>
      </c>
      <c r="L3262" t="s">
        <v>11188</v>
      </c>
      <c r="N3262" t="s">
        <v>11189</v>
      </c>
      <c r="Q3262" t="s">
        <v>11186</v>
      </c>
      <c r="R3262">
        <v>918</v>
      </c>
      <c r="S3262">
        <v>305</v>
      </c>
    </row>
    <row r="3263" spans="1:19">
      <c r="A3263" t="s">
        <v>26</v>
      </c>
      <c r="C3263" t="s">
        <v>20</v>
      </c>
      <c r="D3263" t="s">
        <v>21</v>
      </c>
      <c r="E3263" t="s">
        <v>5</v>
      </c>
      <c r="G3263" t="s">
        <v>22</v>
      </c>
      <c r="H3263">
        <v>3260128</v>
      </c>
      <c r="I3263">
        <v>3260781</v>
      </c>
      <c r="J3263" t="s">
        <v>73</v>
      </c>
      <c r="K3263" t="s">
        <v>11192</v>
      </c>
      <c r="L3263" t="s">
        <v>11192</v>
      </c>
      <c r="N3263" t="s">
        <v>11193</v>
      </c>
      <c r="Q3263" t="s">
        <v>11190</v>
      </c>
      <c r="R3263">
        <v>654</v>
      </c>
      <c r="S3263">
        <v>217</v>
      </c>
    </row>
    <row r="3264" spans="1:19">
      <c r="A3264" t="s">
        <v>26</v>
      </c>
      <c r="C3264" t="s">
        <v>20</v>
      </c>
      <c r="D3264" t="s">
        <v>21</v>
      </c>
      <c r="E3264" t="s">
        <v>5</v>
      </c>
      <c r="G3264" t="s">
        <v>22</v>
      </c>
      <c r="H3264">
        <v>3260798</v>
      </c>
      <c r="I3264">
        <v>3261943</v>
      </c>
      <c r="J3264" t="s">
        <v>73</v>
      </c>
      <c r="K3264" t="s">
        <v>11196</v>
      </c>
      <c r="L3264" t="s">
        <v>11196</v>
      </c>
      <c r="N3264" t="s">
        <v>1186</v>
      </c>
      <c r="Q3264" t="s">
        <v>11194</v>
      </c>
      <c r="R3264">
        <v>1146</v>
      </c>
      <c r="S3264">
        <v>381</v>
      </c>
    </row>
    <row r="3265" spans="1:20">
      <c r="A3265" t="s">
        <v>26</v>
      </c>
      <c r="C3265" t="s">
        <v>20</v>
      </c>
      <c r="D3265" t="s">
        <v>21</v>
      </c>
      <c r="E3265" t="s">
        <v>5</v>
      </c>
      <c r="G3265" t="s">
        <v>22</v>
      </c>
      <c r="H3265">
        <v>3262229</v>
      </c>
      <c r="I3265">
        <v>3262762</v>
      </c>
      <c r="J3265" t="s">
        <v>23</v>
      </c>
      <c r="K3265" t="s">
        <v>11199</v>
      </c>
      <c r="L3265" t="s">
        <v>11199</v>
      </c>
      <c r="N3265" t="s">
        <v>900</v>
      </c>
      <c r="Q3265" t="s">
        <v>11197</v>
      </c>
      <c r="R3265">
        <v>534</v>
      </c>
      <c r="S3265">
        <v>177</v>
      </c>
    </row>
    <row r="3266" spans="1:20">
      <c r="A3266" t="s">
        <v>26</v>
      </c>
      <c r="C3266" t="s">
        <v>20</v>
      </c>
      <c r="D3266" t="s">
        <v>21</v>
      </c>
      <c r="E3266" t="s">
        <v>5</v>
      </c>
      <c r="G3266" t="s">
        <v>22</v>
      </c>
      <c r="H3266">
        <v>3262796</v>
      </c>
      <c r="I3266">
        <v>3263470</v>
      </c>
      <c r="J3266" t="s">
        <v>73</v>
      </c>
      <c r="K3266" t="s">
        <v>11202</v>
      </c>
      <c r="L3266" t="s">
        <v>11202</v>
      </c>
      <c r="N3266" t="s">
        <v>11185</v>
      </c>
      <c r="Q3266" t="s">
        <v>11200</v>
      </c>
      <c r="R3266">
        <v>675</v>
      </c>
      <c r="S3266">
        <v>224</v>
      </c>
    </row>
    <row r="3267" spans="1:20">
      <c r="A3267" t="s">
        <v>26</v>
      </c>
      <c r="C3267" t="s">
        <v>20</v>
      </c>
      <c r="D3267" t="s">
        <v>21</v>
      </c>
      <c r="E3267" t="s">
        <v>5</v>
      </c>
      <c r="G3267" t="s">
        <v>22</v>
      </c>
      <c r="H3267">
        <v>3263488</v>
      </c>
      <c r="I3267">
        <v>3264405</v>
      </c>
      <c r="J3267" t="s">
        <v>73</v>
      </c>
      <c r="K3267" t="s">
        <v>11205</v>
      </c>
      <c r="L3267" t="s">
        <v>11205</v>
      </c>
      <c r="N3267" t="s">
        <v>11189</v>
      </c>
      <c r="Q3267" t="s">
        <v>11203</v>
      </c>
      <c r="R3267">
        <v>918</v>
      </c>
      <c r="S3267">
        <v>305</v>
      </c>
    </row>
    <row r="3268" spans="1:20">
      <c r="A3268" t="s">
        <v>26</v>
      </c>
      <c r="C3268" t="s">
        <v>20</v>
      </c>
      <c r="D3268" t="s">
        <v>21</v>
      </c>
      <c r="E3268" t="s">
        <v>5</v>
      </c>
      <c r="G3268" t="s">
        <v>22</v>
      </c>
      <c r="H3268">
        <v>3264419</v>
      </c>
      <c r="I3268">
        <v>3265072</v>
      </c>
      <c r="J3268" t="s">
        <v>73</v>
      </c>
      <c r="K3268" t="s">
        <v>11208</v>
      </c>
      <c r="L3268" t="s">
        <v>11208</v>
      </c>
      <c r="N3268" t="s">
        <v>11193</v>
      </c>
      <c r="Q3268" t="s">
        <v>11206</v>
      </c>
      <c r="R3268">
        <v>654</v>
      </c>
      <c r="S3268">
        <v>217</v>
      </c>
    </row>
    <row r="3269" spans="1:20">
      <c r="A3269" t="s">
        <v>26</v>
      </c>
      <c r="C3269" t="s">
        <v>20</v>
      </c>
      <c r="D3269" t="s">
        <v>21</v>
      </c>
      <c r="E3269" t="s">
        <v>5</v>
      </c>
      <c r="G3269" t="s">
        <v>22</v>
      </c>
      <c r="H3269">
        <v>3265093</v>
      </c>
      <c r="I3269">
        <v>3266232</v>
      </c>
      <c r="J3269" t="s">
        <v>73</v>
      </c>
      <c r="K3269" t="s">
        <v>11211</v>
      </c>
      <c r="L3269" t="s">
        <v>11211</v>
      </c>
      <c r="N3269" t="s">
        <v>1186</v>
      </c>
      <c r="Q3269" t="s">
        <v>11209</v>
      </c>
      <c r="R3269">
        <v>1140</v>
      </c>
      <c r="S3269">
        <v>379</v>
      </c>
    </row>
    <row r="3270" spans="1:20">
      <c r="A3270" t="s">
        <v>26</v>
      </c>
      <c r="C3270" t="s">
        <v>20</v>
      </c>
      <c r="D3270" t="s">
        <v>21</v>
      </c>
      <c r="E3270" t="s">
        <v>5</v>
      </c>
      <c r="G3270" t="s">
        <v>22</v>
      </c>
      <c r="H3270">
        <v>3266492</v>
      </c>
      <c r="I3270">
        <v>3267049</v>
      </c>
      <c r="J3270" t="s">
        <v>23</v>
      </c>
      <c r="K3270" t="s">
        <v>11214</v>
      </c>
      <c r="L3270" t="s">
        <v>11214</v>
      </c>
      <c r="N3270" t="s">
        <v>900</v>
      </c>
      <c r="Q3270" t="s">
        <v>11212</v>
      </c>
      <c r="R3270">
        <v>558</v>
      </c>
      <c r="S3270">
        <v>185</v>
      </c>
    </row>
    <row r="3271" spans="1:20">
      <c r="A3271" t="s">
        <v>26</v>
      </c>
      <c r="C3271" t="s">
        <v>20</v>
      </c>
      <c r="D3271" t="s">
        <v>21</v>
      </c>
      <c r="E3271" t="s">
        <v>5</v>
      </c>
      <c r="G3271" t="s">
        <v>22</v>
      </c>
      <c r="H3271">
        <v>3267070</v>
      </c>
      <c r="I3271">
        <v>3267702</v>
      </c>
      <c r="J3271" t="s">
        <v>73</v>
      </c>
      <c r="K3271" t="s">
        <v>11217</v>
      </c>
      <c r="L3271" t="s">
        <v>11217</v>
      </c>
      <c r="N3271" t="s">
        <v>36</v>
      </c>
      <c r="Q3271" t="s">
        <v>11215</v>
      </c>
      <c r="R3271">
        <v>633</v>
      </c>
      <c r="S3271">
        <v>210</v>
      </c>
    </row>
    <row r="3272" spans="1:20">
      <c r="A3272" t="s">
        <v>26</v>
      </c>
      <c r="C3272" t="s">
        <v>20</v>
      </c>
      <c r="D3272" t="s">
        <v>21</v>
      </c>
      <c r="E3272" t="s">
        <v>5</v>
      </c>
      <c r="G3272" t="s">
        <v>22</v>
      </c>
      <c r="H3272">
        <v>3268142</v>
      </c>
      <c r="I3272">
        <v>3268852</v>
      </c>
      <c r="J3272" t="s">
        <v>23</v>
      </c>
      <c r="K3272" t="s">
        <v>11220</v>
      </c>
      <c r="L3272" t="s">
        <v>11220</v>
      </c>
      <c r="N3272" t="s">
        <v>36</v>
      </c>
      <c r="Q3272" t="s">
        <v>11218</v>
      </c>
      <c r="R3272">
        <v>711</v>
      </c>
      <c r="S3272">
        <v>236</v>
      </c>
    </row>
    <row r="3273" spans="1:20">
      <c r="A3273" t="s">
        <v>26</v>
      </c>
      <c r="C3273" t="s">
        <v>20</v>
      </c>
      <c r="D3273" t="s">
        <v>21</v>
      </c>
      <c r="E3273" t="s">
        <v>5</v>
      </c>
      <c r="G3273" t="s">
        <v>22</v>
      </c>
      <c r="H3273">
        <v>3268892</v>
      </c>
      <c r="I3273">
        <v>3270682</v>
      </c>
      <c r="J3273" t="s">
        <v>73</v>
      </c>
      <c r="K3273" t="s">
        <v>11223</v>
      </c>
      <c r="L3273" t="s">
        <v>11223</v>
      </c>
      <c r="N3273" t="s">
        <v>36</v>
      </c>
      <c r="Q3273" t="s">
        <v>11221</v>
      </c>
      <c r="R3273">
        <v>1791</v>
      </c>
      <c r="S3273">
        <v>596</v>
      </c>
    </row>
    <row r="3274" spans="1:20">
      <c r="A3274" t="s">
        <v>26</v>
      </c>
      <c r="C3274" t="s">
        <v>20</v>
      </c>
      <c r="D3274" t="s">
        <v>21</v>
      </c>
      <c r="E3274" t="s">
        <v>5</v>
      </c>
      <c r="G3274" t="s">
        <v>22</v>
      </c>
      <c r="H3274">
        <v>3270814</v>
      </c>
      <c r="I3274">
        <v>3271275</v>
      </c>
      <c r="J3274" t="s">
        <v>23</v>
      </c>
      <c r="K3274" t="s">
        <v>11226</v>
      </c>
      <c r="L3274" t="s">
        <v>11226</v>
      </c>
      <c r="N3274" t="s">
        <v>832</v>
      </c>
      <c r="Q3274" t="s">
        <v>11224</v>
      </c>
      <c r="R3274">
        <v>462</v>
      </c>
      <c r="S3274">
        <v>153</v>
      </c>
    </row>
    <row r="3275" spans="1:20">
      <c r="A3275" t="s">
        <v>26</v>
      </c>
      <c r="C3275" t="s">
        <v>20</v>
      </c>
      <c r="D3275" t="s">
        <v>21</v>
      </c>
      <c r="E3275" t="s">
        <v>5</v>
      </c>
      <c r="G3275" t="s">
        <v>22</v>
      </c>
      <c r="H3275">
        <v>3271768</v>
      </c>
      <c r="I3275">
        <v>3271965</v>
      </c>
      <c r="J3275" t="s">
        <v>73</v>
      </c>
      <c r="K3275" t="s">
        <v>11229</v>
      </c>
      <c r="L3275" t="s">
        <v>11229</v>
      </c>
      <c r="N3275" t="s">
        <v>36</v>
      </c>
      <c r="Q3275" t="s">
        <v>11227</v>
      </c>
      <c r="R3275">
        <v>198</v>
      </c>
      <c r="S3275">
        <v>65</v>
      </c>
    </row>
    <row r="3276" spans="1:20">
      <c r="A3276" t="s">
        <v>26</v>
      </c>
      <c r="C3276" t="s">
        <v>20</v>
      </c>
      <c r="D3276" t="s">
        <v>21</v>
      </c>
      <c r="E3276" t="s">
        <v>5</v>
      </c>
      <c r="G3276" t="s">
        <v>22</v>
      </c>
      <c r="H3276">
        <v>3271999</v>
      </c>
      <c r="I3276">
        <v>3272274</v>
      </c>
      <c r="J3276" t="s">
        <v>73</v>
      </c>
      <c r="N3276" t="s">
        <v>9281</v>
      </c>
      <c r="Q3276" t="s">
        <v>11230</v>
      </c>
      <c r="R3276">
        <v>276</v>
      </c>
      <c r="T3276" t="s">
        <v>665</v>
      </c>
    </row>
    <row r="3277" spans="1:20">
      <c r="A3277" t="s">
        <v>26</v>
      </c>
      <c r="C3277" t="s">
        <v>20</v>
      </c>
      <c r="D3277" t="s">
        <v>21</v>
      </c>
      <c r="E3277" t="s">
        <v>5</v>
      </c>
      <c r="G3277" t="s">
        <v>22</v>
      </c>
      <c r="H3277">
        <v>3272841</v>
      </c>
      <c r="I3277">
        <v>3274997</v>
      </c>
      <c r="J3277" t="s">
        <v>73</v>
      </c>
      <c r="K3277" t="s">
        <v>11233</v>
      </c>
      <c r="L3277" t="s">
        <v>11233</v>
      </c>
      <c r="N3277" t="s">
        <v>36</v>
      </c>
      <c r="Q3277" t="s">
        <v>11231</v>
      </c>
      <c r="R3277">
        <v>2157</v>
      </c>
      <c r="S3277">
        <v>718</v>
      </c>
    </row>
    <row r="3278" spans="1:20">
      <c r="A3278" t="s">
        <v>26</v>
      </c>
      <c r="C3278" t="s">
        <v>20</v>
      </c>
      <c r="D3278" t="s">
        <v>21</v>
      </c>
      <c r="E3278" t="s">
        <v>5</v>
      </c>
      <c r="G3278" t="s">
        <v>22</v>
      </c>
      <c r="H3278">
        <v>3274994</v>
      </c>
      <c r="I3278">
        <v>3277933</v>
      </c>
      <c r="J3278" t="s">
        <v>73</v>
      </c>
      <c r="K3278" t="s">
        <v>11236</v>
      </c>
      <c r="L3278" t="s">
        <v>11236</v>
      </c>
      <c r="N3278" t="s">
        <v>36</v>
      </c>
      <c r="Q3278" t="s">
        <v>11234</v>
      </c>
      <c r="R3278">
        <v>2940</v>
      </c>
      <c r="S3278">
        <v>979</v>
      </c>
    </row>
    <row r="3279" spans="1:20">
      <c r="A3279" t="s">
        <v>26</v>
      </c>
      <c r="C3279" t="s">
        <v>20</v>
      </c>
      <c r="D3279" t="s">
        <v>21</v>
      </c>
      <c r="E3279" t="s">
        <v>5</v>
      </c>
      <c r="G3279" t="s">
        <v>22</v>
      </c>
      <c r="H3279">
        <v>3278011</v>
      </c>
      <c r="I3279">
        <v>3278217</v>
      </c>
      <c r="J3279" t="s">
        <v>73</v>
      </c>
      <c r="K3279" t="s">
        <v>11239</v>
      </c>
      <c r="L3279" t="s">
        <v>11239</v>
      </c>
      <c r="N3279" t="s">
        <v>36</v>
      </c>
      <c r="Q3279" t="s">
        <v>11237</v>
      </c>
      <c r="R3279">
        <v>207</v>
      </c>
      <c r="S3279">
        <v>68</v>
      </c>
    </row>
    <row r="3280" spans="1:20">
      <c r="A3280" t="s">
        <v>26</v>
      </c>
      <c r="C3280" t="s">
        <v>20</v>
      </c>
      <c r="D3280" t="s">
        <v>21</v>
      </c>
      <c r="E3280" t="s">
        <v>5</v>
      </c>
      <c r="G3280" t="s">
        <v>22</v>
      </c>
      <c r="H3280">
        <v>3278267</v>
      </c>
      <c r="I3280">
        <v>3281353</v>
      </c>
      <c r="J3280" t="s">
        <v>73</v>
      </c>
      <c r="K3280" t="s">
        <v>11242</v>
      </c>
      <c r="L3280" t="s">
        <v>11242</v>
      </c>
      <c r="N3280" t="s">
        <v>36</v>
      </c>
      <c r="Q3280" t="s">
        <v>11240</v>
      </c>
      <c r="R3280">
        <v>3087</v>
      </c>
      <c r="S3280">
        <v>1028</v>
      </c>
    </row>
    <row r="3281" spans="1:19">
      <c r="A3281" t="s">
        <v>26</v>
      </c>
      <c r="C3281" t="s">
        <v>20</v>
      </c>
      <c r="D3281" t="s">
        <v>21</v>
      </c>
      <c r="E3281" t="s">
        <v>5</v>
      </c>
      <c r="G3281" t="s">
        <v>22</v>
      </c>
      <c r="H3281">
        <v>3281425</v>
      </c>
      <c r="I3281">
        <v>3281622</v>
      </c>
      <c r="J3281" t="s">
        <v>73</v>
      </c>
      <c r="K3281" t="s">
        <v>11245</v>
      </c>
      <c r="L3281" t="s">
        <v>11245</v>
      </c>
      <c r="N3281" t="s">
        <v>36</v>
      </c>
      <c r="Q3281" t="s">
        <v>11243</v>
      </c>
      <c r="R3281">
        <v>198</v>
      </c>
      <c r="S3281">
        <v>65</v>
      </c>
    </row>
    <row r="3282" spans="1:19">
      <c r="A3282" t="s">
        <v>26</v>
      </c>
      <c r="C3282" t="s">
        <v>20</v>
      </c>
      <c r="D3282" t="s">
        <v>21</v>
      </c>
      <c r="E3282" t="s">
        <v>5</v>
      </c>
      <c r="G3282" t="s">
        <v>22</v>
      </c>
      <c r="H3282">
        <v>3282973</v>
      </c>
      <c r="I3282">
        <v>3284265</v>
      </c>
      <c r="J3282" t="s">
        <v>73</v>
      </c>
      <c r="K3282" t="s">
        <v>11248</v>
      </c>
      <c r="L3282" t="s">
        <v>11248</v>
      </c>
      <c r="N3282" t="s">
        <v>11249</v>
      </c>
      <c r="Q3282" t="s">
        <v>11246</v>
      </c>
      <c r="R3282">
        <v>1293</v>
      </c>
      <c r="S3282">
        <v>430</v>
      </c>
    </row>
    <row r="3283" spans="1:19">
      <c r="A3283" t="s">
        <v>26</v>
      </c>
      <c r="C3283" t="s">
        <v>20</v>
      </c>
      <c r="D3283" t="s">
        <v>21</v>
      </c>
      <c r="E3283" t="s">
        <v>5</v>
      </c>
      <c r="G3283" t="s">
        <v>22</v>
      </c>
      <c r="H3283">
        <v>3284293</v>
      </c>
      <c r="I3283">
        <v>3285828</v>
      </c>
      <c r="J3283" t="s">
        <v>73</v>
      </c>
      <c r="K3283" t="s">
        <v>11252</v>
      </c>
      <c r="L3283" t="s">
        <v>11252</v>
      </c>
      <c r="N3283" t="s">
        <v>11253</v>
      </c>
      <c r="Q3283" t="s">
        <v>11250</v>
      </c>
      <c r="R3283">
        <v>1536</v>
      </c>
      <c r="S3283">
        <v>511</v>
      </c>
    </row>
    <row r="3284" spans="1:19">
      <c r="A3284" t="s">
        <v>26</v>
      </c>
      <c r="C3284" t="s">
        <v>20</v>
      </c>
      <c r="D3284" t="s">
        <v>21</v>
      </c>
      <c r="E3284" t="s">
        <v>5</v>
      </c>
      <c r="G3284" t="s">
        <v>22</v>
      </c>
      <c r="H3284">
        <v>3285821</v>
      </c>
      <c r="I3284">
        <v>3286582</v>
      </c>
      <c r="J3284" t="s">
        <v>73</v>
      </c>
      <c r="K3284" t="s">
        <v>11256</v>
      </c>
      <c r="L3284" t="s">
        <v>11256</v>
      </c>
      <c r="N3284" t="s">
        <v>11257</v>
      </c>
      <c r="Q3284" t="s">
        <v>11254</v>
      </c>
      <c r="R3284">
        <v>762</v>
      </c>
      <c r="S3284">
        <v>253</v>
      </c>
    </row>
    <row r="3285" spans="1:19">
      <c r="A3285" t="s">
        <v>26</v>
      </c>
      <c r="C3285" t="s">
        <v>20</v>
      </c>
      <c r="D3285" t="s">
        <v>21</v>
      </c>
      <c r="E3285" t="s">
        <v>5</v>
      </c>
      <c r="G3285" t="s">
        <v>22</v>
      </c>
      <c r="H3285">
        <v>3286608</v>
      </c>
      <c r="I3285">
        <v>3287792</v>
      </c>
      <c r="J3285" t="s">
        <v>73</v>
      </c>
      <c r="K3285" t="s">
        <v>11260</v>
      </c>
      <c r="L3285" t="s">
        <v>11260</v>
      </c>
      <c r="N3285" t="s">
        <v>11261</v>
      </c>
      <c r="Q3285" t="s">
        <v>11258</v>
      </c>
      <c r="R3285">
        <v>1185</v>
      </c>
      <c r="S3285">
        <v>394</v>
      </c>
    </row>
    <row r="3286" spans="1:19">
      <c r="A3286" t="s">
        <v>26</v>
      </c>
      <c r="C3286" t="s">
        <v>20</v>
      </c>
      <c r="D3286" t="s">
        <v>21</v>
      </c>
      <c r="E3286" t="s">
        <v>5</v>
      </c>
      <c r="G3286" t="s">
        <v>22</v>
      </c>
      <c r="H3286">
        <v>3287846</v>
      </c>
      <c r="I3286">
        <v>3288112</v>
      </c>
      <c r="J3286" t="s">
        <v>23</v>
      </c>
      <c r="K3286" t="s">
        <v>11264</v>
      </c>
      <c r="L3286" t="s">
        <v>11264</v>
      </c>
      <c r="N3286" t="s">
        <v>36</v>
      </c>
      <c r="Q3286" t="s">
        <v>11262</v>
      </c>
      <c r="R3286">
        <v>267</v>
      </c>
      <c r="S3286">
        <v>88</v>
      </c>
    </row>
    <row r="3287" spans="1:19">
      <c r="A3287" t="s">
        <v>26</v>
      </c>
      <c r="C3287" t="s">
        <v>20</v>
      </c>
      <c r="D3287" t="s">
        <v>21</v>
      </c>
      <c r="E3287" t="s">
        <v>5</v>
      </c>
      <c r="G3287" t="s">
        <v>22</v>
      </c>
      <c r="H3287">
        <v>3288114</v>
      </c>
      <c r="I3287">
        <v>3289121</v>
      </c>
      <c r="J3287" t="s">
        <v>73</v>
      </c>
      <c r="K3287" t="s">
        <v>11267</v>
      </c>
      <c r="L3287" t="s">
        <v>11267</v>
      </c>
      <c r="N3287" t="s">
        <v>11268</v>
      </c>
      <c r="Q3287" t="s">
        <v>11265</v>
      </c>
      <c r="R3287">
        <v>1008</v>
      </c>
      <c r="S3287">
        <v>335</v>
      </c>
    </row>
    <row r="3288" spans="1:19">
      <c r="A3288" t="s">
        <v>26</v>
      </c>
      <c r="C3288" t="s">
        <v>20</v>
      </c>
      <c r="D3288" t="s">
        <v>21</v>
      </c>
      <c r="E3288" t="s">
        <v>5</v>
      </c>
      <c r="G3288" t="s">
        <v>22</v>
      </c>
      <c r="H3288">
        <v>3289155</v>
      </c>
      <c r="I3288">
        <v>3290189</v>
      </c>
      <c r="J3288" t="s">
        <v>73</v>
      </c>
      <c r="K3288" t="s">
        <v>11271</v>
      </c>
      <c r="L3288" t="s">
        <v>11271</v>
      </c>
      <c r="N3288" t="s">
        <v>11272</v>
      </c>
      <c r="Q3288" t="s">
        <v>11269</v>
      </c>
      <c r="R3288">
        <v>1035</v>
      </c>
      <c r="S3288">
        <v>344</v>
      </c>
    </row>
    <row r="3289" spans="1:19">
      <c r="A3289" t="s">
        <v>26</v>
      </c>
      <c r="C3289" t="s">
        <v>20</v>
      </c>
      <c r="D3289" t="s">
        <v>21</v>
      </c>
      <c r="E3289" t="s">
        <v>5</v>
      </c>
      <c r="G3289" t="s">
        <v>22</v>
      </c>
      <c r="H3289">
        <v>3290454</v>
      </c>
      <c r="I3289">
        <v>3291848</v>
      </c>
      <c r="J3289" t="s">
        <v>73</v>
      </c>
      <c r="K3289" t="s">
        <v>11275</v>
      </c>
      <c r="L3289" t="s">
        <v>11275</v>
      </c>
      <c r="N3289" t="s">
        <v>772</v>
      </c>
      <c r="Q3289" t="s">
        <v>11273</v>
      </c>
      <c r="R3289">
        <v>1395</v>
      </c>
      <c r="S3289">
        <v>464</v>
      </c>
    </row>
    <row r="3290" spans="1:19">
      <c r="A3290" t="s">
        <v>26</v>
      </c>
      <c r="C3290" t="s">
        <v>20</v>
      </c>
      <c r="D3290" t="s">
        <v>21</v>
      </c>
      <c r="E3290" t="s">
        <v>5</v>
      </c>
      <c r="G3290" t="s">
        <v>22</v>
      </c>
      <c r="H3290">
        <v>3292104</v>
      </c>
      <c r="I3290">
        <v>3293192</v>
      </c>
      <c r="J3290" t="s">
        <v>23</v>
      </c>
      <c r="K3290" t="s">
        <v>11278</v>
      </c>
      <c r="L3290" t="s">
        <v>11278</v>
      </c>
      <c r="N3290" t="s">
        <v>1497</v>
      </c>
      <c r="Q3290" t="s">
        <v>11276</v>
      </c>
      <c r="R3290">
        <v>1089</v>
      </c>
      <c r="S3290">
        <v>362</v>
      </c>
    </row>
    <row r="3291" spans="1:19">
      <c r="A3291" t="s">
        <v>26</v>
      </c>
      <c r="C3291" t="s">
        <v>20</v>
      </c>
      <c r="D3291" t="s">
        <v>21</v>
      </c>
      <c r="E3291" t="s">
        <v>5</v>
      </c>
      <c r="G3291" t="s">
        <v>22</v>
      </c>
      <c r="H3291">
        <v>3293228</v>
      </c>
      <c r="I3291">
        <v>3294235</v>
      </c>
      <c r="J3291" t="s">
        <v>73</v>
      </c>
      <c r="K3291" t="s">
        <v>11281</v>
      </c>
      <c r="L3291" t="s">
        <v>11281</v>
      </c>
      <c r="N3291" t="s">
        <v>36</v>
      </c>
      <c r="Q3291" t="s">
        <v>11279</v>
      </c>
      <c r="R3291">
        <v>1008</v>
      </c>
      <c r="S3291">
        <v>335</v>
      </c>
    </row>
    <row r="3292" spans="1:19">
      <c r="A3292" t="s">
        <v>26</v>
      </c>
      <c r="C3292" t="s">
        <v>20</v>
      </c>
      <c r="D3292" t="s">
        <v>21</v>
      </c>
      <c r="E3292" t="s">
        <v>5</v>
      </c>
      <c r="G3292" t="s">
        <v>22</v>
      </c>
      <c r="H3292">
        <v>3294511</v>
      </c>
      <c r="I3292">
        <v>3294918</v>
      </c>
      <c r="J3292" t="s">
        <v>23</v>
      </c>
      <c r="K3292" t="s">
        <v>11284</v>
      </c>
      <c r="L3292" t="s">
        <v>11284</v>
      </c>
      <c r="N3292" t="s">
        <v>36</v>
      </c>
      <c r="Q3292" t="s">
        <v>11282</v>
      </c>
      <c r="R3292">
        <v>408</v>
      </c>
      <c r="S3292">
        <v>135</v>
      </c>
    </row>
    <row r="3293" spans="1:19">
      <c r="A3293" t="s">
        <v>26</v>
      </c>
      <c r="C3293" t="s">
        <v>20</v>
      </c>
      <c r="D3293" t="s">
        <v>21</v>
      </c>
      <c r="E3293" t="s">
        <v>5</v>
      </c>
      <c r="G3293" t="s">
        <v>22</v>
      </c>
      <c r="H3293">
        <v>3294950</v>
      </c>
      <c r="I3293">
        <v>3295828</v>
      </c>
      <c r="J3293" t="s">
        <v>73</v>
      </c>
      <c r="K3293" t="s">
        <v>11287</v>
      </c>
      <c r="L3293" t="s">
        <v>11287</v>
      </c>
      <c r="N3293" t="s">
        <v>1373</v>
      </c>
      <c r="Q3293" t="s">
        <v>11285</v>
      </c>
      <c r="R3293">
        <v>879</v>
      </c>
      <c r="S3293">
        <v>292</v>
      </c>
    </row>
    <row r="3294" spans="1:19">
      <c r="A3294" t="s">
        <v>26</v>
      </c>
      <c r="C3294" t="s">
        <v>20</v>
      </c>
      <c r="D3294" t="s">
        <v>21</v>
      </c>
      <c r="E3294" t="s">
        <v>5</v>
      </c>
      <c r="G3294" t="s">
        <v>22</v>
      </c>
      <c r="H3294">
        <v>3295926</v>
      </c>
      <c r="I3294">
        <v>3296843</v>
      </c>
      <c r="J3294" t="s">
        <v>23</v>
      </c>
      <c r="K3294" t="s">
        <v>11290</v>
      </c>
      <c r="L3294" t="s">
        <v>11290</v>
      </c>
      <c r="N3294" t="s">
        <v>2120</v>
      </c>
      <c r="Q3294" t="s">
        <v>11288</v>
      </c>
      <c r="R3294">
        <v>918</v>
      </c>
      <c r="S3294">
        <v>305</v>
      </c>
    </row>
    <row r="3295" spans="1:19">
      <c r="A3295" t="s">
        <v>26</v>
      </c>
      <c r="C3295" t="s">
        <v>20</v>
      </c>
      <c r="D3295" t="s">
        <v>21</v>
      </c>
      <c r="E3295" t="s">
        <v>5</v>
      </c>
      <c r="G3295" t="s">
        <v>22</v>
      </c>
      <c r="H3295">
        <v>3296878</v>
      </c>
      <c r="I3295">
        <v>3298218</v>
      </c>
      <c r="J3295" t="s">
        <v>73</v>
      </c>
      <c r="K3295" t="s">
        <v>11293</v>
      </c>
      <c r="L3295" t="s">
        <v>11293</v>
      </c>
      <c r="N3295" t="s">
        <v>11294</v>
      </c>
      <c r="Q3295" t="s">
        <v>11291</v>
      </c>
      <c r="R3295">
        <v>1341</v>
      </c>
      <c r="S3295">
        <v>446</v>
      </c>
    </row>
    <row r="3296" spans="1:19">
      <c r="A3296" t="s">
        <v>26</v>
      </c>
      <c r="C3296" t="s">
        <v>20</v>
      </c>
      <c r="D3296" t="s">
        <v>21</v>
      </c>
      <c r="E3296" t="s">
        <v>5</v>
      </c>
      <c r="G3296" t="s">
        <v>22</v>
      </c>
      <c r="H3296">
        <v>3299150</v>
      </c>
      <c r="I3296">
        <v>3300457</v>
      </c>
      <c r="J3296" t="s">
        <v>23</v>
      </c>
      <c r="K3296" t="s">
        <v>11297</v>
      </c>
      <c r="L3296" t="s">
        <v>11297</v>
      </c>
      <c r="N3296" t="s">
        <v>11298</v>
      </c>
      <c r="Q3296" t="s">
        <v>11295</v>
      </c>
      <c r="R3296">
        <v>1308</v>
      </c>
      <c r="S3296">
        <v>435</v>
      </c>
    </row>
    <row r="3297" spans="1:19">
      <c r="A3297" t="s">
        <v>26</v>
      </c>
      <c r="C3297" t="s">
        <v>20</v>
      </c>
      <c r="D3297" t="s">
        <v>21</v>
      </c>
      <c r="E3297" t="s">
        <v>5</v>
      </c>
      <c r="G3297" t="s">
        <v>22</v>
      </c>
      <c r="H3297">
        <v>3300487</v>
      </c>
      <c r="I3297">
        <v>3301461</v>
      </c>
      <c r="J3297" t="s">
        <v>73</v>
      </c>
      <c r="K3297" t="s">
        <v>11301</v>
      </c>
      <c r="L3297" t="s">
        <v>11301</v>
      </c>
      <c r="N3297" t="s">
        <v>2811</v>
      </c>
      <c r="Q3297" t="s">
        <v>11299</v>
      </c>
      <c r="R3297">
        <v>975</v>
      </c>
      <c r="S3297">
        <v>324</v>
      </c>
    </row>
    <row r="3298" spans="1:19">
      <c r="A3298" t="s">
        <v>26</v>
      </c>
      <c r="C3298" t="s">
        <v>20</v>
      </c>
      <c r="D3298" t="s">
        <v>21</v>
      </c>
      <c r="E3298" t="s">
        <v>5</v>
      </c>
      <c r="G3298" t="s">
        <v>22</v>
      </c>
      <c r="H3298">
        <v>3301530</v>
      </c>
      <c r="I3298">
        <v>3302198</v>
      </c>
      <c r="J3298" t="s">
        <v>73</v>
      </c>
      <c r="K3298" t="s">
        <v>11304</v>
      </c>
      <c r="L3298" t="s">
        <v>11304</v>
      </c>
      <c r="N3298" t="s">
        <v>824</v>
      </c>
      <c r="Q3298" t="s">
        <v>11302</v>
      </c>
      <c r="R3298">
        <v>669</v>
      </c>
      <c r="S3298">
        <v>222</v>
      </c>
    </row>
    <row r="3299" spans="1:19">
      <c r="A3299" t="s">
        <v>26</v>
      </c>
      <c r="C3299" t="s">
        <v>20</v>
      </c>
      <c r="D3299" t="s">
        <v>21</v>
      </c>
      <c r="E3299" t="s">
        <v>5</v>
      </c>
      <c r="G3299" t="s">
        <v>22</v>
      </c>
      <c r="H3299">
        <v>3302195</v>
      </c>
      <c r="I3299">
        <v>3303082</v>
      </c>
      <c r="J3299" t="s">
        <v>73</v>
      </c>
      <c r="K3299" t="s">
        <v>11307</v>
      </c>
      <c r="L3299" t="s">
        <v>11307</v>
      </c>
      <c r="N3299" t="s">
        <v>3502</v>
      </c>
      <c r="Q3299" t="s">
        <v>11305</v>
      </c>
      <c r="R3299">
        <v>888</v>
      </c>
      <c r="S3299">
        <v>295</v>
      </c>
    </row>
    <row r="3300" spans="1:19">
      <c r="A3300" t="s">
        <v>26</v>
      </c>
      <c r="C3300" t="s">
        <v>20</v>
      </c>
      <c r="D3300" t="s">
        <v>21</v>
      </c>
      <c r="E3300" t="s">
        <v>5</v>
      </c>
      <c r="G3300" t="s">
        <v>22</v>
      </c>
      <c r="H3300">
        <v>3303520</v>
      </c>
      <c r="I3300">
        <v>3304377</v>
      </c>
      <c r="J3300" t="s">
        <v>23</v>
      </c>
      <c r="K3300" t="s">
        <v>11310</v>
      </c>
      <c r="L3300" t="s">
        <v>11310</v>
      </c>
      <c r="N3300" t="s">
        <v>2921</v>
      </c>
      <c r="Q3300" t="s">
        <v>11308</v>
      </c>
      <c r="R3300">
        <v>858</v>
      </c>
      <c r="S3300">
        <v>285</v>
      </c>
    </row>
    <row r="3301" spans="1:19">
      <c r="A3301" t="s">
        <v>26</v>
      </c>
      <c r="C3301" t="s">
        <v>20</v>
      </c>
      <c r="D3301" t="s">
        <v>21</v>
      </c>
      <c r="E3301" t="s">
        <v>5</v>
      </c>
      <c r="G3301" t="s">
        <v>22</v>
      </c>
      <c r="H3301">
        <v>3304550</v>
      </c>
      <c r="I3301">
        <v>3306094</v>
      </c>
      <c r="J3301" t="s">
        <v>23</v>
      </c>
      <c r="K3301" t="s">
        <v>11313</v>
      </c>
      <c r="L3301" t="s">
        <v>11313</v>
      </c>
      <c r="N3301" t="s">
        <v>11314</v>
      </c>
      <c r="Q3301" t="s">
        <v>11311</v>
      </c>
      <c r="R3301">
        <v>1545</v>
      </c>
      <c r="S3301">
        <v>514</v>
      </c>
    </row>
    <row r="3302" spans="1:19">
      <c r="A3302" t="s">
        <v>26</v>
      </c>
      <c r="C3302" t="s">
        <v>20</v>
      </c>
      <c r="D3302" t="s">
        <v>21</v>
      </c>
      <c r="E3302" t="s">
        <v>5</v>
      </c>
      <c r="G3302" t="s">
        <v>22</v>
      </c>
      <c r="H3302">
        <v>3306121</v>
      </c>
      <c r="I3302">
        <v>3307449</v>
      </c>
      <c r="J3302" t="s">
        <v>23</v>
      </c>
      <c r="K3302" t="s">
        <v>11317</v>
      </c>
      <c r="L3302" t="s">
        <v>11317</v>
      </c>
      <c r="N3302" t="s">
        <v>11318</v>
      </c>
      <c r="Q3302" t="s">
        <v>11315</v>
      </c>
      <c r="R3302">
        <v>1329</v>
      </c>
      <c r="S3302">
        <v>442</v>
      </c>
    </row>
    <row r="3303" spans="1:19">
      <c r="A3303" t="s">
        <v>26</v>
      </c>
      <c r="C3303" t="s">
        <v>20</v>
      </c>
      <c r="D3303" t="s">
        <v>21</v>
      </c>
      <c r="E3303" t="s">
        <v>5</v>
      </c>
      <c r="G3303" t="s">
        <v>22</v>
      </c>
      <c r="H3303">
        <v>3307485</v>
      </c>
      <c r="I3303">
        <v>3308207</v>
      </c>
      <c r="J3303" t="s">
        <v>73</v>
      </c>
      <c r="K3303" t="s">
        <v>11321</v>
      </c>
      <c r="L3303" t="s">
        <v>11321</v>
      </c>
      <c r="N3303" t="s">
        <v>11322</v>
      </c>
      <c r="Q3303" t="s">
        <v>11319</v>
      </c>
      <c r="R3303">
        <v>723</v>
      </c>
      <c r="S3303">
        <v>240</v>
      </c>
    </row>
    <row r="3304" spans="1:19">
      <c r="A3304" t="s">
        <v>26</v>
      </c>
      <c r="C3304" t="s">
        <v>20</v>
      </c>
      <c r="D3304" t="s">
        <v>21</v>
      </c>
      <c r="E3304" t="s">
        <v>5</v>
      </c>
      <c r="G3304" t="s">
        <v>22</v>
      </c>
      <c r="H3304">
        <v>3308207</v>
      </c>
      <c r="I3304">
        <v>3309637</v>
      </c>
      <c r="J3304" t="s">
        <v>73</v>
      </c>
      <c r="K3304" t="s">
        <v>11325</v>
      </c>
      <c r="L3304" t="s">
        <v>11325</v>
      </c>
      <c r="N3304" t="s">
        <v>11326</v>
      </c>
      <c r="Q3304" t="s">
        <v>11323</v>
      </c>
      <c r="R3304">
        <v>1431</v>
      </c>
      <c r="S3304">
        <v>476</v>
      </c>
    </row>
    <row r="3305" spans="1:19">
      <c r="A3305" t="s">
        <v>26</v>
      </c>
      <c r="C3305" t="s">
        <v>20</v>
      </c>
      <c r="D3305" t="s">
        <v>21</v>
      </c>
      <c r="E3305" t="s">
        <v>5</v>
      </c>
      <c r="G3305" t="s">
        <v>22</v>
      </c>
      <c r="H3305">
        <v>3309665</v>
      </c>
      <c r="I3305">
        <v>3310381</v>
      </c>
      <c r="J3305" t="s">
        <v>73</v>
      </c>
      <c r="K3305" t="s">
        <v>11329</v>
      </c>
      <c r="L3305" t="s">
        <v>11329</v>
      </c>
      <c r="N3305" t="s">
        <v>11330</v>
      </c>
      <c r="Q3305" t="s">
        <v>11327</v>
      </c>
      <c r="R3305">
        <v>717</v>
      </c>
      <c r="S3305">
        <v>238</v>
      </c>
    </row>
    <row r="3306" spans="1:19">
      <c r="A3306" t="s">
        <v>26</v>
      </c>
      <c r="C3306" t="s">
        <v>20</v>
      </c>
      <c r="D3306" t="s">
        <v>21</v>
      </c>
      <c r="E3306" t="s">
        <v>5</v>
      </c>
      <c r="G3306" t="s">
        <v>22</v>
      </c>
      <c r="H3306">
        <v>3310562</v>
      </c>
      <c r="I3306">
        <v>3311752</v>
      </c>
      <c r="J3306" t="s">
        <v>73</v>
      </c>
      <c r="K3306" t="s">
        <v>11333</v>
      </c>
      <c r="L3306" t="s">
        <v>11333</v>
      </c>
      <c r="N3306" t="s">
        <v>1094</v>
      </c>
      <c r="Q3306" t="s">
        <v>11331</v>
      </c>
      <c r="R3306">
        <v>1191</v>
      </c>
      <c r="S3306">
        <v>396</v>
      </c>
    </row>
    <row r="3307" spans="1:19">
      <c r="A3307" t="s">
        <v>26</v>
      </c>
      <c r="C3307" t="s">
        <v>20</v>
      </c>
      <c r="D3307" t="s">
        <v>21</v>
      </c>
      <c r="E3307" t="s">
        <v>5</v>
      </c>
      <c r="G3307" t="s">
        <v>22</v>
      </c>
      <c r="H3307">
        <v>3311783</v>
      </c>
      <c r="I3307">
        <v>3312502</v>
      </c>
      <c r="J3307" t="s">
        <v>73</v>
      </c>
      <c r="K3307" t="s">
        <v>11336</v>
      </c>
      <c r="L3307" t="s">
        <v>11336</v>
      </c>
      <c r="N3307" t="s">
        <v>1497</v>
      </c>
      <c r="Q3307" t="s">
        <v>11334</v>
      </c>
      <c r="R3307">
        <v>720</v>
      </c>
      <c r="S3307">
        <v>239</v>
      </c>
    </row>
    <row r="3308" spans="1:19">
      <c r="A3308" t="s">
        <v>26</v>
      </c>
      <c r="C3308" t="s">
        <v>20</v>
      </c>
      <c r="D3308" t="s">
        <v>21</v>
      </c>
      <c r="E3308" t="s">
        <v>5</v>
      </c>
      <c r="G3308" t="s">
        <v>22</v>
      </c>
      <c r="H3308">
        <v>3312708</v>
      </c>
      <c r="I3308">
        <v>3314384</v>
      </c>
      <c r="J3308" t="s">
        <v>23</v>
      </c>
      <c r="K3308" t="s">
        <v>11339</v>
      </c>
      <c r="L3308" t="s">
        <v>11339</v>
      </c>
      <c r="N3308" t="s">
        <v>11340</v>
      </c>
      <c r="Q3308" t="s">
        <v>11337</v>
      </c>
      <c r="R3308">
        <v>1677</v>
      </c>
      <c r="S3308">
        <v>558</v>
      </c>
    </row>
    <row r="3309" spans="1:19">
      <c r="A3309" t="s">
        <v>26</v>
      </c>
      <c r="C3309" t="s">
        <v>20</v>
      </c>
      <c r="D3309" t="s">
        <v>21</v>
      </c>
      <c r="E3309" t="s">
        <v>5</v>
      </c>
      <c r="G3309" t="s">
        <v>22</v>
      </c>
      <c r="H3309">
        <v>3314422</v>
      </c>
      <c r="I3309">
        <v>3315732</v>
      </c>
      <c r="J3309" t="s">
        <v>73</v>
      </c>
      <c r="K3309" t="s">
        <v>11343</v>
      </c>
      <c r="L3309" t="s">
        <v>11343</v>
      </c>
      <c r="N3309" t="s">
        <v>11344</v>
      </c>
      <c r="Q3309" t="s">
        <v>11341</v>
      </c>
      <c r="R3309">
        <v>1311</v>
      </c>
      <c r="S3309">
        <v>436</v>
      </c>
    </row>
    <row r="3310" spans="1:19">
      <c r="A3310" t="s">
        <v>26</v>
      </c>
      <c r="C3310" t="s">
        <v>20</v>
      </c>
      <c r="D3310" t="s">
        <v>21</v>
      </c>
      <c r="E3310" t="s">
        <v>5</v>
      </c>
      <c r="G3310" t="s">
        <v>22</v>
      </c>
      <c r="H3310">
        <v>3315810</v>
      </c>
      <c r="I3310">
        <v>3316028</v>
      </c>
      <c r="J3310" t="s">
        <v>23</v>
      </c>
      <c r="K3310" t="s">
        <v>11347</v>
      </c>
      <c r="L3310" t="s">
        <v>11347</v>
      </c>
      <c r="N3310" t="s">
        <v>36</v>
      </c>
      <c r="Q3310" t="s">
        <v>11345</v>
      </c>
      <c r="R3310">
        <v>219</v>
      </c>
      <c r="S3310">
        <v>72</v>
      </c>
    </row>
    <row r="3311" spans="1:19">
      <c r="A3311" t="s">
        <v>26</v>
      </c>
      <c r="C3311" t="s">
        <v>20</v>
      </c>
      <c r="D3311" t="s">
        <v>21</v>
      </c>
      <c r="E3311" t="s">
        <v>5</v>
      </c>
      <c r="G3311" t="s">
        <v>22</v>
      </c>
      <c r="H3311">
        <v>3316042</v>
      </c>
      <c r="I3311">
        <v>3317007</v>
      </c>
      <c r="J3311" t="s">
        <v>73</v>
      </c>
      <c r="K3311" t="s">
        <v>11350</v>
      </c>
      <c r="L3311" t="s">
        <v>11350</v>
      </c>
      <c r="N3311" t="s">
        <v>11351</v>
      </c>
      <c r="Q3311" t="s">
        <v>11348</v>
      </c>
      <c r="R3311">
        <v>966</v>
      </c>
      <c r="S3311">
        <v>321</v>
      </c>
    </row>
    <row r="3312" spans="1:19">
      <c r="A3312" t="s">
        <v>26</v>
      </c>
      <c r="C3312" t="s">
        <v>20</v>
      </c>
      <c r="D3312" t="s">
        <v>21</v>
      </c>
      <c r="E3312" t="s">
        <v>5</v>
      </c>
      <c r="G3312" t="s">
        <v>22</v>
      </c>
      <c r="H3312">
        <v>3316986</v>
      </c>
      <c r="I3312">
        <v>3318158</v>
      </c>
      <c r="J3312" t="s">
        <v>73</v>
      </c>
      <c r="K3312" t="s">
        <v>11354</v>
      </c>
      <c r="L3312" t="s">
        <v>11354</v>
      </c>
      <c r="N3312" t="s">
        <v>11355</v>
      </c>
      <c r="Q3312" t="s">
        <v>11352</v>
      </c>
      <c r="R3312">
        <v>1173</v>
      </c>
      <c r="S3312">
        <v>390</v>
      </c>
    </row>
    <row r="3313" spans="1:19">
      <c r="A3313" t="s">
        <v>26</v>
      </c>
      <c r="C3313" t="s">
        <v>20</v>
      </c>
      <c r="D3313" t="s">
        <v>21</v>
      </c>
      <c r="E3313" t="s">
        <v>5</v>
      </c>
      <c r="G3313" t="s">
        <v>22</v>
      </c>
      <c r="H3313">
        <v>3318163</v>
      </c>
      <c r="I3313">
        <v>3318810</v>
      </c>
      <c r="J3313" t="s">
        <v>73</v>
      </c>
      <c r="K3313" t="s">
        <v>11358</v>
      </c>
      <c r="L3313" t="s">
        <v>11358</v>
      </c>
      <c r="N3313" t="s">
        <v>7270</v>
      </c>
      <c r="Q3313" t="s">
        <v>11356</v>
      </c>
      <c r="R3313">
        <v>648</v>
      </c>
      <c r="S3313">
        <v>215</v>
      </c>
    </row>
    <row r="3314" spans="1:19">
      <c r="A3314" t="s">
        <v>26</v>
      </c>
      <c r="C3314" t="s">
        <v>20</v>
      </c>
      <c r="D3314" t="s">
        <v>21</v>
      </c>
      <c r="E3314" t="s">
        <v>5</v>
      </c>
      <c r="G3314" t="s">
        <v>22</v>
      </c>
      <c r="H3314">
        <v>3318807</v>
      </c>
      <c r="I3314">
        <v>3319415</v>
      </c>
      <c r="J3314" t="s">
        <v>73</v>
      </c>
      <c r="K3314" t="s">
        <v>11361</v>
      </c>
      <c r="L3314" t="s">
        <v>11361</v>
      </c>
      <c r="N3314" t="s">
        <v>11362</v>
      </c>
      <c r="Q3314" t="s">
        <v>11359</v>
      </c>
      <c r="R3314">
        <v>609</v>
      </c>
      <c r="S3314">
        <v>202</v>
      </c>
    </row>
    <row r="3315" spans="1:19">
      <c r="A3315" t="s">
        <v>26</v>
      </c>
      <c r="C3315" t="s">
        <v>20</v>
      </c>
      <c r="D3315" t="s">
        <v>21</v>
      </c>
      <c r="E3315" t="s">
        <v>5</v>
      </c>
      <c r="G3315" t="s">
        <v>22</v>
      </c>
      <c r="H3315">
        <v>3319412</v>
      </c>
      <c r="I3315">
        <v>3320929</v>
      </c>
      <c r="J3315" t="s">
        <v>73</v>
      </c>
      <c r="K3315" t="s">
        <v>11365</v>
      </c>
      <c r="L3315" t="s">
        <v>11365</v>
      </c>
      <c r="N3315" t="s">
        <v>288</v>
      </c>
      <c r="Q3315" t="s">
        <v>11363</v>
      </c>
      <c r="R3315">
        <v>1518</v>
      </c>
      <c r="S3315">
        <v>505</v>
      </c>
    </row>
    <row r="3316" spans="1:19">
      <c r="A3316" t="s">
        <v>26</v>
      </c>
      <c r="C3316" t="s">
        <v>20</v>
      </c>
      <c r="D3316" t="s">
        <v>21</v>
      </c>
      <c r="E3316" t="s">
        <v>5</v>
      </c>
      <c r="G3316" t="s">
        <v>22</v>
      </c>
      <c r="H3316">
        <v>3320926</v>
      </c>
      <c r="I3316">
        <v>3321960</v>
      </c>
      <c r="J3316" t="s">
        <v>73</v>
      </c>
      <c r="K3316" t="s">
        <v>11368</v>
      </c>
      <c r="L3316" t="s">
        <v>11368</v>
      </c>
      <c r="N3316" t="s">
        <v>2648</v>
      </c>
      <c r="Q3316" t="s">
        <v>11366</v>
      </c>
      <c r="R3316">
        <v>1035</v>
      </c>
      <c r="S3316">
        <v>344</v>
      </c>
    </row>
    <row r="3317" spans="1:19">
      <c r="A3317" t="s">
        <v>26</v>
      </c>
      <c r="C3317" t="s">
        <v>20</v>
      </c>
      <c r="D3317" t="s">
        <v>21</v>
      </c>
      <c r="E3317" t="s">
        <v>5</v>
      </c>
      <c r="G3317" t="s">
        <v>22</v>
      </c>
      <c r="H3317">
        <v>3321957</v>
      </c>
      <c r="I3317">
        <v>3323033</v>
      </c>
      <c r="J3317" t="s">
        <v>73</v>
      </c>
      <c r="K3317" t="s">
        <v>11371</v>
      </c>
      <c r="L3317" t="s">
        <v>11371</v>
      </c>
      <c r="N3317" t="s">
        <v>11351</v>
      </c>
      <c r="Q3317" t="s">
        <v>11369</v>
      </c>
      <c r="R3317">
        <v>1077</v>
      </c>
      <c r="S3317">
        <v>358</v>
      </c>
    </row>
    <row r="3318" spans="1:19">
      <c r="A3318" t="s">
        <v>26</v>
      </c>
      <c r="C3318" t="s">
        <v>20</v>
      </c>
      <c r="D3318" t="s">
        <v>21</v>
      </c>
      <c r="E3318" t="s">
        <v>5</v>
      </c>
      <c r="G3318" t="s">
        <v>22</v>
      </c>
      <c r="H3318">
        <v>3323038</v>
      </c>
      <c r="I3318">
        <v>3324075</v>
      </c>
      <c r="J3318" t="s">
        <v>73</v>
      </c>
      <c r="K3318" t="s">
        <v>11374</v>
      </c>
      <c r="L3318" t="s">
        <v>11374</v>
      </c>
      <c r="N3318" t="s">
        <v>11375</v>
      </c>
      <c r="Q3318" t="s">
        <v>11372</v>
      </c>
      <c r="R3318">
        <v>1038</v>
      </c>
      <c r="S3318">
        <v>345</v>
      </c>
    </row>
    <row r="3319" spans="1:19">
      <c r="A3319" t="s">
        <v>26</v>
      </c>
      <c r="C3319" t="s">
        <v>20</v>
      </c>
      <c r="D3319" t="s">
        <v>21</v>
      </c>
      <c r="E3319" t="s">
        <v>5</v>
      </c>
      <c r="G3319" t="s">
        <v>22</v>
      </c>
      <c r="H3319">
        <v>3324094</v>
      </c>
      <c r="I3319">
        <v>3325197</v>
      </c>
      <c r="J3319" t="s">
        <v>73</v>
      </c>
      <c r="K3319" t="s">
        <v>11378</v>
      </c>
      <c r="L3319" t="s">
        <v>11378</v>
      </c>
      <c r="N3319" t="s">
        <v>288</v>
      </c>
      <c r="Q3319" t="s">
        <v>11376</v>
      </c>
      <c r="R3319">
        <v>1104</v>
      </c>
      <c r="S3319">
        <v>367</v>
      </c>
    </row>
    <row r="3320" spans="1:19">
      <c r="A3320" t="s">
        <v>26</v>
      </c>
      <c r="C3320" t="s">
        <v>20</v>
      </c>
      <c r="D3320" t="s">
        <v>21</v>
      </c>
      <c r="E3320" t="s">
        <v>5</v>
      </c>
      <c r="G3320" t="s">
        <v>22</v>
      </c>
      <c r="H3320">
        <v>3325201</v>
      </c>
      <c r="I3320">
        <v>3326337</v>
      </c>
      <c r="J3320" t="s">
        <v>73</v>
      </c>
      <c r="K3320" t="s">
        <v>11381</v>
      </c>
      <c r="L3320" t="s">
        <v>11381</v>
      </c>
      <c r="N3320" t="s">
        <v>2648</v>
      </c>
      <c r="Q3320" t="s">
        <v>11379</v>
      </c>
      <c r="R3320">
        <v>1137</v>
      </c>
      <c r="S3320">
        <v>378</v>
      </c>
    </row>
    <row r="3321" spans="1:19">
      <c r="A3321" t="s">
        <v>26</v>
      </c>
      <c r="C3321" t="s">
        <v>20</v>
      </c>
      <c r="D3321" t="s">
        <v>21</v>
      </c>
      <c r="E3321" t="s">
        <v>5</v>
      </c>
      <c r="G3321" t="s">
        <v>22</v>
      </c>
      <c r="H3321">
        <v>3326330</v>
      </c>
      <c r="I3321">
        <v>3327172</v>
      </c>
      <c r="J3321" t="s">
        <v>73</v>
      </c>
      <c r="K3321" t="s">
        <v>11384</v>
      </c>
      <c r="L3321" t="s">
        <v>11384</v>
      </c>
      <c r="N3321" t="s">
        <v>2648</v>
      </c>
      <c r="Q3321" t="s">
        <v>11382</v>
      </c>
      <c r="R3321">
        <v>843</v>
      </c>
      <c r="S3321">
        <v>280</v>
      </c>
    </row>
    <row r="3322" spans="1:19">
      <c r="A3322" t="s">
        <v>26</v>
      </c>
      <c r="C3322" t="s">
        <v>20</v>
      </c>
      <c r="D3322" t="s">
        <v>21</v>
      </c>
      <c r="E3322" t="s">
        <v>5</v>
      </c>
      <c r="G3322" t="s">
        <v>22</v>
      </c>
      <c r="H3322">
        <v>3327169</v>
      </c>
      <c r="I3322">
        <v>3328308</v>
      </c>
      <c r="J3322" t="s">
        <v>73</v>
      </c>
      <c r="K3322" t="s">
        <v>11387</v>
      </c>
      <c r="L3322" t="s">
        <v>11387</v>
      </c>
      <c r="N3322" t="s">
        <v>2648</v>
      </c>
      <c r="Q3322" t="s">
        <v>11385</v>
      </c>
      <c r="R3322">
        <v>1140</v>
      </c>
      <c r="S3322">
        <v>379</v>
      </c>
    </row>
    <row r="3323" spans="1:19">
      <c r="A3323" t="s">
        <v>26</v>
      </c>
      <c r="C3323" t="s">
        <v>20</v>
      </c>
      <c r="D3323" t="s">
        <v>21</v>
      </c>
      <c r="E3323" t="s">
        <v>5</v>
      </c>
      <c r="G3323" t="s">
        <v>22</v>
      </c>
      <c r="H3323">
        <v>3328324</v>
      </c>
      <c r="I3323">
        <v>3330117</v>
      </c>
      <c r="J3323" t="s">
        <v>73</v>
      </c>
      <c r="K3323" t="s">
        <v>11390</v>
      </c>
      <c r="L3323" t="s">
        <v>11390</v>
      </c>
      <c r="N3323" t="s">
        <v>11391</v>
      </c>
      <c r="Q3323" t="s">
        <v>11388</v>
      </c>
      <c r="R3323">
        <v>1794</v>
      </c>
      <c r="S3323">
        <v>597</v>
      </c>
    </row>
    <row r="3324" spans="1:19">
      <c r="A3324" t="s">
        <v>26</v>
      </c>
      <c r="C3324" t="s">
        <v>20</v>
      </c>
      <c r="D3324" t="s">
        <v>21</v>
      </c>
      <c r="E3324" t="s">
        <v>5</v>
      </c>
      <c r="G3324" t="s">
        <v>22</v>
      </c>
      <c r="H3324">
        <v>3330362</v>
      </c>
      <c r="I3324">
        <v>3331042</v>
      </c>
      <c r="J3324" t="s">
        <v>73</v>
      </c>
      <c r="K3324" t="s">
        <v>11394</v>
      </c>
      <c r="L3324" t="s">
        <v>11394</v>
      </c>
      <c r="N3324" t="s">
        <v>11395</v>
      </c>
      <c r="Q3324" t="s">
        <v>11392</v>
      </c>
      <c r="R3324">
        <v>681</v>
      </c>
      <c r="S3324">
        <v>226</v>
      </c>
    </row>
    <row r="3325" spans="1:19">
      <c r="A3325" t="s">
        <v>26</v>
      </c>
      <c r="C3325" t="s">
        <v>20</v>
      </c>
      <c r="D3325" t="s">
        <v>21</v>
      </c>
      <c r="E3325" t="s">
        <v>5</v>
      </c>
      <c r="G3325" t="s">
        <v>22</v>
      </c>
      <c r="H3325">
        <v>3331048</v>
      </c>
      <c r="I3325">
        <v>3331755</v>
      </c>
      <c r="J3325" t="s">
        <v>73</v>
      </c>
      <c r="K3325" t="s">
        <v>11398</v>
      </c>
      <c r="L3325" t="s">
        <v>11398</v>
      </c>
      <c r="N3325" t="s">
        <v>36</v>
      </c>
      <c r="Q3325" t="s">
        <v>11396</v>
      </c>
      <c r="R3325">
        <v>708</v>
      </c>
      <c r="S3325">
        <v>235</v>
      </c>
    </row>
    <row r="3326" spans="1:19">
      <c r="A3326" t="s">
        <v>26</v>
      </c>
      <c r="C3326" t="s">
        <v>20</v>
      </c>
      <c r="D3326" t="s">
        <v>21</v>
      </c>
      <c r="E3326" t="s">
        <v>5</v>
      </c>
      <c r="G3326" t="s">
        <v>22</v>
      </c>
      <c r="H3326">
        <v>3332000</v>
      </c>
      <c r="I3326">
        <v>3332455</v>
      </c>
      <c r="J3326" t="s">
        <v>23</v>
      </c>
      <c r="K3326" t="s">
        <v>11401</v>
      </c>
      <c r="L3326" t="s">
        <v>11401</v>
      </c>
      <c r="N3326" t="s">
        <v>386</v>
      </c>
      <c r="Q3326" t="s">
        <v>11399</v>
      </c>
      <c r="R3326">
        <v>456</v>
      </c>
      <c r="S3326">
        <v>151</v>
      </c>
    </row>
    <row r="3327" spans="1:19">
      <c r="A3327" t="s">
        <v>26</v>
      </c>
      <c r="C3327" t="s">
        <v>20</v>
      </c>
      <c r="D3327" t="s">
        <v>21</v>
      </c>
      <c r="E3327" t="s">
        <v>5</v>
      </c>
      <c r="G3327" t="s">
        <v>22</v>
      </c>
      <c r="H3327">
        <v>3332536</v>
      </c>
      <c r="I3327">
        <v>3333984</v>
      </c>
      <c r="J3327" t="s">
        <v>23</v>
      </c>
      <c r="K3327" t="s">
        <v>11404</v>
      </c>
      <c r="L3327" t="s">
        <v>11404</v>
      </c>
      <c r="N3327" t="s">
        <v>11405</v>
      </c>
      <c r="Q3327" t="s">
        <v>11402</v>
      </c>
      <c r="R3327">
        <v>1449</v>
      </c>
      <c r="S3327">
        <v>482</v>
      </c>
    </row>
    <row r="3328" spans="1:19">
      <c r="A3328" t="s">
        <v>26</v>
      </c>
      <c r="C3328" t="s">
        <v>20</v>
      </c>
      <c r="D3328" t="s">
        <v>21</v>
      </c>
      <c r="E3328" t="s">
        <v>5</v>
      </c>
      <c r="G3328" t="s">
        <v>22</v>
      </c>
      <c r="H3328">
        <v>3334133</v>
      </c>
      <c r="I3328">
        <v>3334333</v>
      </c>
      <c r="J3328" t="s">
        <v>23</v>
      </c>
      <c r="K3328" t="s">
        <v>11408</v>
      </c>
      <c r="L3328" t="s">
        <v>11408</v>
      </c>
      <c r="N3328" t="s">
        <v>36</v>
      </c>
      <c r="Q3328" t="s">
        <v>11406</v>
      </c>
      <c r="R3328">
        <v>201</v>
      </c>
      <c r="S3328">
        <v>66</v>
      </c>
    </row>
    <row r="3329" spans="1:20">
      <c r="A3329" t="s">
        <v>26</v>
      </c>
      <c r="C3329" t="s">
        <v>20</v>
      </c>
      <c r="D3329" t="s">
        <v>21</v>
      </c>
      <c r="E3329" t="s">
        <v>5</v>
      </c>
      <c r="G3329" t="s">
        <v>22</v>
      </c>
      <c r="H3329">
        <v>3334365</v>
      </c>
      <c r="I3329">
        <v>3334895</v>
      </c>
      <c r="J3329" t="s">
        <v>73</v>
      </c>
      <c r="K3329" t="s">
        <v>11411</v>
      </c>
      <c r="L3329" t="s">
        <v>11411</v>
      </c>
      <c r="N3329" t="s">
        <v>36</v>
      </c>
      <c r="Q3329" t="s">
        <v>11409</v>
      </c>
      <c r="R3329">
        <v>531</v>
      </c>
      <c r="S3329">
        <v>176</v>
      </c>
    </row>
    <row r="3330" spans="1:20">
      <c r="A3330" t="s">
        <v>26</v>
      </c>
      <c r="C3330" t="s">
        <v>20</v>
      </c>
      <c r="D3330" t="s">
        <v>21</v>
      </c>
      <c r="E3330" t="s">
        <v>5</v>
      </c>
      <c r="G3330" t="s">
        <v>22</v>
      </c>
      <c r="H3330">
        <v>3334975</v>
      </c>
      <c r="I3330">
        <v>3335604</v>
      </c>
      <c r="J3330" t="s">
        <v>73</v>
      </c>
      <c r="K3330" t="s">
        <v>11414</v>
      </c>
      <c r="L3330" t="s">
        <v>11414</v>
      </c>
      <c r="N3330" t="s">
        <v>36</v>
      </c>
      <c r="Q3330" t="s">
        <v>11412</v>
      </c>
      <c r="R3330">
        <v>630</v>
      </c>
      <c r="S3330">
        <v>209</v>
      </c>
    </row>
    <row r="3331" spans="1:20">
      <c r="A3331" t="s">
        <v>26</v>
      </c>
      <c r="C3331" t="s">
        <v>20</v>
      </c>
      <c r="D3331" t="s">
        <v>21</v>
      </c>
      <c r="E3331" t="s">
        <v>5</v>
      </c>
      <c r="G3331" t="s">
        <v>22</v>
      </c>
      <c r="H3331">
        <v>3335739</v>
      </c>
      <c r="I3331">
        <v>3336257</v>
      </c>
      <c r="J3331" t="s">
        <v>23</v>
      </c>
      <c r="K3331" t="s">
        <v>11417</v>
      </c>
      <c r="L3331" t="s">
        <v>11417</v>
      </c>
      <c r="N3331" t="s">
        <v>832</v>
      </c>
      <c r="Q3331" t="s">
        <v>11415</v>
      </c>
      <c r="R3331">
        <v>519</v>
      </c>
      <c r="S3331">
        <v>172</v>
      </c>
    </row>
    <row r="3332" spans="1:20">
      <c r="A3332" t="s">
        <v>26</v>
      </c>
      <c r="C3332" t="s">
        <v>20</v>
      </c>
      <c r="D3332" t="s">
        <v>21</v>
      </c>
      <c r="E3332" t="s">
        <v>5</v>
      </c>
      <c r="G3332" t="s">
        <v>22</v>
      </c>
      <c r="H3332">
        <v>3336299</v>
      </c>
      <c r="I3332">
        <v>3336787</v>
      </c>
      <c r="J3332" t="s">
        <v>73</v>
      </c>
      <c r="K3332" t="s">
        <v>11420</v>
      </c>
      <c r="L3332" t="s">
        <v>11420</v>
      </c>
      <c r="N3332" t="s">
        <v>1377</v>
      </c>
      <c r="Q3332" t="s">
        <v>11418</v>
      </c>
      <c r="R3332">
        <v>489</v>
      </c>
      <c r="S3332">
        <v>162</v>
      </c>
    </row>
    <row r="3333" spans="1:20">
      <c r="A3333" t="s">
        <v>26</v>
      </c>
      <c r="C3333" t="s">
        <v>20</v>
      </c>
      <c r="D3333" t="s">
        <v>21</v>
      </c>
      <c r="E3333" t="s">
        <v>5</v>
      </c>
      <c r="G3333" t="s">
        <v>22</v>
      </c>
      <c r="H3333">
        <v>3337203</v>
      </c>
      <c r="I3333">
        <v>3337541</v>
      </c>
      <c r="J3333" t="s">
        <v>73</v>
      </c>
      <c r="K3333" t="s">
        <v>11423</v>
      </c>
      <c r="L3333" t="s">
        <v>11423</v>
      </c>
      <c r="N3333" t="s">
        <v>36</v>
      </c>
      <c r="Q3333" t="s">
        <v>11421</v>
      </c>
      <c r="R3333">
        <v>339</v>
      </c>
      <c r="S3333">
        <v>112</v>
      </c>
    </row>
    <row r="3334" spans="1:20">
      <c r="A3334" t="s">
        <v>26</v>
      </c>
      <c r="C3334" t="s">
        <v>20</v>
      </c>
      <c r="D3334" t="s">
        <v>21</v>
      </c>
      <c r="E3334" t="s">
        <v>5</v>
      </c>
      <c r="G3334" t="s">
        <v>22</v>
      </c>
      <c r="H3334">
        <v>3337694</v>
      </c>
      <c r="I3334">
        <v>3337981</v>
      </c>
      <c r="J3334" t="s">
        <v>73</v>
      </c>
      <c r="N3334" t="s">
        <v>36</v>
      </c>
      <c r="Q3334" t="s">
        <v>11424</v>
      </c>
      <c r="R3334">
        <v>288</v>
      </c>
      <c r="T3334" t="s">
        <v>665</v>
      </c>
    </row>
    <row r="3335" spans="1:20">
      <c r="A3335" t="s">
        <v>26</v>
      </c>
      <c r="C3335" t="s">
        <v>20</v>
      </c>
      <c r="D3335" t="s">
        <v>21</v>
      </c>
      <c r="E3335" t="s">
        <v>5</v>
      </c>
      <c r="G3335" t="s">
        <v>22</v>
      </c>
      <c r="H3335">
        <v>3338184</v>
      </c>
      <c r="I3335">
        <v>3338380</v>
      </c>
      <c r="J3335" t="s">
        <v>23</v>
      </c>
      <c r="N3335" t="s">
        <v>386</v>
      </c>
      <c r="Q3335" t="s">
        <v>11426</v>
      </c>
      <c r="R3335">
        <v>197</v>
      </c>
      <c r="T3335" t="s">
        <v>665</v>
      </c>
    </row>
    <row r="3336" spans="1:20">
      <c r="A3336" t="s">
        <v>26</v>
      </c>
      <c r="C3336" t="s">
        <v>20</v>
      </c>
      <c r="D3336" t="s">
        <v>21</v>
      </c>
      <c r="E3336" t="s">
        <v>5</v>
      </c>
      <c r="G3336" t="s">
        <v>22</v>
      </c>
      <c r="H3336">
        <v>3338405</v>
      </c>
      <c r="I3336">
        <v>3338749</v>
      </c>
      <c r="J3336" t="s">
        <v>73</v>
      </c>
      <c r="K3336" t="s">
        <v>11429</v>
      </c>
      <c r="L3336" t="s">
        <v>11429</v>
      </c>
      <c r="N3336" t="s">
        <v>36</v>
      </c>
      <c r="Q3336" t="s">
        <v>11427</v>
      </c>
      <c r="R3336">
        <v>345</v>
      </c>
      <c r="S3336">
        <v>114</v>
      </c>
    </row>
    <row r="3337" spans="1:20">
      <c r="A3337" t="s">
        <v>26</v>
      </c>
      <c r="C3337" t="s">
        <v>20</v>
      </c>
      <c r="D3337" t="s">
        <v>21</v>
      </c>
      <c r="E3337" t="s">
        <v>5</v>
      </c>
      <c r="G3337" t="s">
        <v>22</v>
      </c>
      <c r="H3337">
        <v>3339114</v>
      </c>
      <c r="I3337">
        <v>3339434</v>
      </c>
      <c r="J3337" t="s">
        <v>73</v>
      </c>
      <c r="K3337" t="s">
        <v>11432</v>
      </c>
      <c r="L3337" t="s">
        <v>11432</v>
      </c>
      <c r="N3337" t="s">
        <v>11433</v>
      </c>
      <c r="Q3337" t="s">
        <v>11430</v>
      </c>
      <c r="R3337">
        <v>321</v>
      </c>
      <c r="S3337">
        <v>106</v>
      </c>
    </row>
    <row r="3338" spans="1:20">
      <c r="A3338" t="s">
        <v>26</v>
      </c>
      <c r="C3338" t="s">
        <v>20</v>
      </c>
      <c r="D3338" t="s">
        <v>21</v>
      </c>
      <c r="E3338" t="s">
        <v>5</v>
      </c>
      <c r="G3338" t="s">
        <v>22</v>
      </c>
      <c r="H3338">
        <v>3339480</v>
      </c>
      <c r="I3338">
        <v>3340907</v>
      </c>
      <c r="J3338" t="s">
        <v>23</v>
      </c>
      <c r="K3338" t="s">
        <v>11436</v>
      </c>
      <c r="L3338" t="s">
        <v>11436</v>
      </c>
      <c r="N3338" t="s">
        <v>11437</v>
      </c>
      <c r="Q3338" t="s">
        <v>11434</v>
      </c>
      <c r="R3338">
        <v>1428</v>
      </c>
      <c r="S3338">
        <v>475</v>
      </c>
    </row>
    <row r="3339" spans="1:20">
      <c r="A3339" t="s">
        <v>26</v>
      </c>
      <c r="C3339" t="s">
        <v>20</v>
      </c>
      <c r="D3339" t="s">
        <v>21</v>
      </c>
      <c r="E3339" t="s">
        <v>5</v>
      </c>
      <c r="G3339" t="s">
        <v>22</v>
      </c>
      <c r="H3339">
        <v>3340924</v>
      </c>
      <c r="I3339">
        <v>3341235</v>
      </c>
      <c r="J3339" t="s">
        <v>23</v>
      </c>
      <c r="K3339" t="s">
        <v>11440</v>
      </c>
      <c r="L3339" t="s">
        <v>11440</v>
      </c>
      <c r="N3339" t="s">
        <v>36</v>
      </c>
      <c r="Q3339" t="s">
        <v>11438</v>
      </c>
      <c r="R3339">
        <v>312</v>
      </c>
      <c r="S3339">
        <v>103</v>
      </c>
    </row>
    <row r="3340" spans="1:20">
      <c r="A3340" t="s">
        <v>57</v>
      </c>
      <c r="C3340" t="s">
        <v>20</v>
      </c>
      <c r="D3340" t="s">
        <v>21</v>
      </c>
      <c r="E3340" t="s">
        <v>5</v>
      </c>
      <c r="G3340" t="s">
        <v>22</v>
      </c>
      <c r="H3340">
        <v>3341294</v>
      </c>
      <c r="I3340">
        <v>3341369</v>
      </c>
      <c r="J3340" t="s">
        <v>73</v>
      </c>
      <c r="N3340" t="s">
        <v>426</v>
      </c>
      <c r="Q3340" t="s">
        <v>11441</v>
      </c>
      <c r="R3340">
        <v>76</v>
      </c>
      <c r="T3340" t="s">
        <v>11443</v>
      </c>
    </row>
    <row r="3341" spans="1:20">
      <c r="A3341" t="s">
        <v>26</v>
      </c>
      <c r="C3341" t="s">
        <v>20</v>
      </c>
      <c r="D3341" t="s">
        <v>21</v>
      </c>
      <c r="E3341" t="s">
        <v>5</v>
      </c>
      <c r="G3341" t="s">
        <v>22</v>
      </c>
      <c r="H3341">
        <v>3341584</v>
      </c>
      <c r="I3341">
        <v>3343053</v>
      </c>
      <c r="J3341" t="s">
        <v>73</v>
      </c>
      <c r="K3341" t="s">
        <v>11446</v>
      </c>
      <c r="L3341" t="s">
        <v>11446</v>
      </c>
      <c r="N3341" t="s">
        <v>11447</v>
      </c>
      <c r="Q3341" t="s">
        <v>11444</v>
      </c>
      <c r="R3341">
        <v>1470</v>
      </c>
      <c r="S3341">
        <v>489</v>
      </c>
    </row>
    <row r="3342" spans="1:20">
      <c r="A3342" t="s">
        <v>26</v>
      </c>
      <c r="C3342" t="s">
        <v>20</v>
      </c>
      <c r="D3342" t="s">
        <v>21</v>
      </c>
      <c r="E3342" t="s">
        <v>5</v>
      </c>
      <c r="G3342" t="s">
        <v>22</v>
      </c>
      <c r="H3342">
        <v>3343068</v>
      </c>
      <c r="I3342">
        <v>3344300</v>
      </c>
      <c r="J3342" t="s">
        <v>73</v>
      </c>
      <c r="K3342" t="s">
        <v>11450</v>
      </c>
      <c r="L3342" t="s">
        <v>11450</v>
      </c>
      <c r="N3342" t="s">
        <v>772</v>
      </c>
      <c r="Q3342" t="s">
        <v>11448</v>
      </c>
      <c r="R3342">
        <v>1233</v>
      </c>
      <c r="S3342">
        <v>410</v>
      </c>
    </row>
    <row r="3343" spans="1:20">
      <c r="A3343" t="s">
        <v>26</v>
      </c>
      <c r="C3343" t="s">
        <v>20</v>
      </c>
      <c r="D3343" t="s">
        <v>21</v>
      </c>
      <c r="E3343" t="s">
        <v>5</v>
      </c>
      <c r="G3343" t="s">
        <v>22</v>
      </c>
      <c r="H3343">
        <v>3344691</v>
      </c>
      <c r="I3343">
        <v>3345665</v>
      </c>
      <c r="J3343" t="s">
        <v>23</v>
      </c>
      <c r="K3343" t="s">
        <v>11453</v>
      </c>
      <c r="L3343" t="s">
        <v>11453</v>
      </c>
      <c r="N3343" t="s">
        <v>2811</v>
      </c>
      <c r="Q3343" t="s">
        <v>11451</v>
      </c>
      <c r="R3343">
        <v>975</v>
      </c>
      <c r="S3343">
        <v>324</v>
      </c>
    </row>
    <row r="3344" spans="1:20">
      <c r="A3344" t="s">
        <v>26</v>
      </c>
      <c r="C3344" t="s">
        <v>20</v>
      </c>
      <c r="D3344" t="s">
        <v>21</v>
      </c>
      <c r="E3344" t="s">
        <v>5</v>
      </c>
      <c r="G3344" t="s">
        <v>22</v>
      </c>
      <c r="H3344">
        <v>3345913</v>
      </c>
      <c r="I3344">
        <v>3346509</v>
      </c>
      <c r="J3344" t="s">
        <v>23</v>
      </c>
      <c r="K3344" t="s">
        <v>11456</v>
      </c>
      <c r="L3344" t="s">
        <v>11456</v>
      </c>
      <c r="N3344" t="s">
        <v>11457</v>
      </c>
      <c r="Q3344" t="s">
        <v>11454</v>
      </c>
      <c r="R3344">
        <v>597</v>
      </c>
      <c r="S3344">
        <v>198</v>
      </c>
    </row>
    <row r="3345" spans="1:20">
      <c r="A3345" t="s">
        <v>26</v>
      </c>
      <c r="C3345" t="s">
        <v>20</v>
      </c>
      <c r="D3345" t="s">
        <v>21</v>
      </c>
      <c r="E3345" t="s">
        <v>5</v>
      </c>
      <c r="G3345" t="s">
        <v>22</v>
      </c>
      <c r="H3345">
        <v>3346553</v>
      </c>
      <c r="I3345">
        <v>3347413</v>
      </c>
      <c r="J3345" t="s">
        <v>73</v>
      </c>
      <c r="K3345" t="s">
        <v>11460</v>
      </c>
      <c r="L3345" t="s">
        <v>11460</v>
      </c>
      <c r="N3345" t="s">
        <v>1373</v>
      </c>
      <c r="Q3345" t="s">
        <v>11458</v>
      </c>
      <c r="R3345">
        <v>861</v>
      </c>
      <c r="S3345">
        <v>286</v>
      </c>
    </row>
    <row r="3346" spans="1:20">
      <c r="A3346" t="s">
        <v>26</v>
      </c>
      <c r="C3346" t="s">
        <v>20</v>
      </c>
      <c r="D3346" t="s">
        <v>21</v>
      </c>
      <c r="E3346" t="s">
        <v>5</v>
      </c>
      <c r="G3346" t="s">
        <v>22</v>
      </c>
      <c r="H3346">
        <v>3347587</v>
      </c>
      <c r="I3346">
        <v>3348717</v>
      </c>
      <c r="J3346" t="s">
        <v>23</v>
      </c>
      <c r="K3346" t="s">
        <v>11463</v>
      </c>
      <c r="L3346" t="s">
        <v>11463</v>
      </c>
      <c r="N3346" t="s">
        <v>36</v>
      </c>
      <c r="Q3346" t="s">
        <v>11461</v>
      </c>
      <c r="R3346">
        <v>1131</v>
      </c>
      <c r="S3346">
        <v>376</v>
      </c>
    </row>
    <row r="3347" spans="1:20">
      <c r="A3347" t="s">
        <v>26</v>
      </c>
      <c r="C3347" t="s">
        <v>20</v>
      </c>
      <c r="D3347" t="s">
        <v>21</v>
      </c>
      <c r="E3347" t="s">
        <v>5</v>
      </c>
      <c r="G3347" t="s">
        <v>22</v>
      </c>
      <c r="H3347">
        <v>3348760</v>
      </c>
      <c r="I3347">
        <v>3350136</v>
      </c>
      <c r="J3347" t="s">
        <v>23</v>
      </c>
      <c r="K3347" t="s">
        <v>11466</v>
      </c>
      <c r="L3347" t="s">
        <v>11466</v>
      </c>
      <c r="N3347" t="s">
        <v>772</v>
      </c>
      <c r="Q3347" t="s">
        <v>11464</v>
      </c>
      <c r="R3347">
        <v>1377</v>
      </c>
      <c r="S3347">
        <v>458</v>
      </c>
    </row>
    <row r="3348" spans="1:20">
      <c r="A3348" t="s">
        <v>26</v>
      </c>
      <c r="C3348" t="s">
        <v>20</v>
      </c>
      <c r="D3348" t="s">
        <v>21</v>
      </c>
      <c r="E3348" t="s">
        <v>5</v>
      </c>
      <c r="G3348" t="s">
        <v>22</v>
      </c>
      <c r="H3348">
        <v>3350368</v>
      </c>
      <c r="I3348">
        <v>3350943</v>
      </c>
      <c r="J3348" t="s">
        <v>73</v>
      </c>
      <c r="K3348" t="s">
        <v>11469</v>
      </c>
      <c r="L3348" t="s">
        <v>11469</v>
      </c>
      <c r="N3348" t="s">
        <v>11470</v>
      </c>
      <c r="Q3348" t="s">
        <v>11467</v>
      </c>
      <c r="R3348">
        <v>576</v>
      </c>
      <c r="S3348">
        <v>191</v>
      </c>
    </row>
    <row r="3349" spans="1:20">
      <c r="A3349" t="s">
        <v>26</v>
      </c>
      <c r="C3349" t="s">
        <v>20</v>
      </c>
      <c r="D3349" t="s">
        <v>21</v>
      </c>
      <c r="E3349" t="s">
        <v>5</v>
      </c>
      <c r="G3349" t="s">
        <v>22</v>
      </c>
      <c r="H3349">
        <v>3351059</v>
      </c>
      <c r="I3349">
        <v>3351379</v>
      </c>
      <c r="J3349" t="s">
        <v>23</v>
      </c>
      <c r="K3349" t="s">
        <v>11473</v>
      </c>
      <c r="L3349" t="s">
        <v>11473</v>
      </c>
      <c r="N3349" t="s">
        <v>36</v>
      </c>
      <c r="Q3349" t="s">
        <v>11471</v>
      </c>
      <c r="R3349">
        <v>321</v>
      </c>
      <c r="S3349">
        <v>106</v>
      </c>
    </row>
    <row r="3350" spans="1:20">
      <c r="A3350" t="s">
        <v>26</v>
      </c>
      <c r="C3350" t="s">
        <v>20</v>
      </c>
      <c r="D3350" t="s">
        <v>21</v>
      </c>
      <c r="E3350" t="s">
        <v>5</v>
      </c>
      <c r="G3350" t="s">
        <v>22</v>
      </c>
      <c r="H3350">
        <v>3351424</v>
      </c>
      <c r="I3350">
        <v>3353013</v>
      </c>
      <c r="J3350" t="s">
        <v>73</v>
      </c>
      <c r="K3350" t="s">
        <v>11476</v>
      </c>
      <c r="L3350" t="s">
        <v>11476</v>
      </c>
      <c r="N3350" t="s">
        <v>788</v>
      </c>
      <c r="Q3350" t="s">
        <v>11474</v>
      </c>
      <c r="R3350">
        <v>1590</v>
      </c>
      <c r="S3350">
        <v>529</v>
      </c>
    </row>
    <row r="3351" spans="1:20">
      <c r="A3351" t="s">
        <v>26</v>
      </c>
      <c r="C3351" t="s">
        <v>20</v>
      </c>
      <c r="D3351" t="s">
        <v>21</v>
      </c>
      <c r="E3351" t="s">
        <v>5</v>
      </c>
      <c r="G3351" t="s">
        <v>22</v>
      </c>
      <c r="H3351">
        <v>3353016</v>
      </c>
      <c r="I3351">
        <v>3353597</v>
      </c>
      <c r="J3351" t="s">
        <v>73</v>
      </c>
      <c r="K3351" t="s">
        <v>11479</v>
      </c>
      <c r="L3351" t="s">
        <v>11479</v>
      </c>
      <c r="N3351" t="s">
        <v>10114</v>
      </c>
      <c r="Q3351" t="s">
        <v>11477</v>
      </c>
      <c r="R3351">
        <v>582</v>
      </c>
      <c r="S3351">
        <v>193</v>
      </c>
    </row>
    <row r="3352" spans="1:20">
      <c r="A3352" t="s">
        <v>26</v>
      </c>
      <c r="C3352" t="s">
        <v>20</v>
      </c>
      <c r="D3352" t="s">
        <v>21</v>
      </c>
      <c r="E3352" t="s">
        <v>5</v>
      </c>
      <c r="G3352" t="s">
        <v>22</v>
      </c>
      <c r="H3352">
        <v>3353712</v>
      </c>
      <c r="I3352">
        <v>3353969</v>
      </c>
      <c r="J3352" t="s">
        <v>23</v>
      </c>
      <c r="K3352" t="s">
        <v>11481</v>
      </c>
      <c r="L3352" t="s">
        <v>11481</v>
      </c>
      <c r="N3352" t="s">
        <v>36</v>
      </c>
      <c r="Q3352" t="s">
        <v>11480</v>
      </c>
      <c r="R3352">
        <v>258</v>
      </c>
      <c r="S3352">
        <v>85</v>
      </c>
    </row>
    <row r="3353" spans="1:20">
      <c r="A3353" t="s">
        <v>26</v>
      </c>
      <c r="C3353" t="s">
        <v>20</v>
      </c>
      <c r="D3353" t="s">
        <v>21</v>
      </c>
      <c r="E3353" t="s">
        <v>5</v>
      </c>
      <c r="G3353" t="s">
        <v>22</v>
      </c>
      <c r="H3353">
        <v>3353998</v>
      </c>
      <c r="I3353">
        <v>3354963</v>
      </c>
      <c r="J3353" t="s">
        <v>23</v>
      </c>
      <c r="K3353" t="s">
        <v>11484</v>
      </c>
      <c r="L3353" t="s">
        <v>11484</v>
      </c>
      <c r="N3353" t="s">
        <v>11485</v>
      </c>
      <c r="Q3353" t="s">
        <v>11482</v>
      </c>
      <c r="R3353">
        <v>966</v>
      </c>
      <c r="S3353">
        <v>321</v>
      </c>
    </row>
    <row r="3354" spans="1:20">
      <c r="A3354" t="s">
        <v>26</v>
      </c>
      <c r="C3354" t="s">
        <v>20</v>
      </c>
      <c r="D3354" t="s">
        <v>21</v>
      </c>
      <c r="E3354" t="s">
        <v>5</v>
      </c>
      <c r="G3354" t="s">
        <v>22</v>
      </c>
      <c r="H3354">
        <v>3355084</v>
      </c>
      <c r="I3354">
        <v>3355557</v>
      </c>
      <c r="J3354" t="s">
        <v>23</v>
      </c>
      <c r="K3354" t="s">
        <v>11488</v>
      </c>
      <c r="L3354" t="s">
        <v>11488</v>
      </c>
      <c r="N3354" t="s">
        <v>10717</v>
      </c>
      <c r="Q3354" t="s">
        <v>11486</v>
      </c>
      <c r="R3354">
        <v>474</v>
      </c>
      <c r="S3354">
        <v>157</v>
      </c>
    </row>
    <row r="3355" spans="1:20">
      <c r="A3355" t="s">
        <v>26</v>
      </c>
      <c r="C3355" t="s">
        <v>20</v>
      </c>
      <c r="D3355" t="s">
        <v>21</v>
      </c>
      <c r="E3355" t="s">
        <v>5</v>
      </c>
      <c r="G3355" t="s">
        <v>22</v>
      </c>
      <c r="H3355">
        <v>3355617</v>
      </c>
      <c r="I3355">
        <v>3356363</v>
      </c>
      <c r="J3355" t="s">
        <v>73</v>
      </c>
      <c r="K3355" t="s">
        <v>11491</v>
      </c>
      <c r="L3355" t="s">
        <v>11491</v>
      </c>
      <c r="N3355" t="s">
        <v>11492</v>
      </c>
      <c r="Q3355" t="s">
        <v>11489</v>
      </c>
      <c r="R3355">
        <v>747</v>
      </c>
      <c r="S3355">
        <v>248</v>
      </c>
    </row>
    <row r="3356" spans="1:20">
      <c r="A3356" t="s">
        <v>26</v>
      </c>
      <c r="C3356" t="s">
        <v>20</v>
      </c>
      <c r="D3356" t="s">
        <v>21</v>
      </c>
      <c r="E3356" t="s">
        <v>5</v>
      </c>
      <c r="G3356" t="s">
        <v>22</v>
      </c>
      <c r="H3356">
        <v>3356388</v>
      </c>
      <c r="I3356">
        <v>3356645</v>
      </c>
      <c r="J3356" t="s">
        <v>73</v>
      </c>
      <c r="K3356" t="s">
        <v>11495</v>
      </c>
      <c r="L3356" t="s">
        <v>11495</v>
      </c>
      <c r="N3356" t="s">
        <v>11496</v>
      </c>
      <c r="Q3356" t="s">
        <v>11493</v>
      </c>
      <c r="R3356">
        <v>258</v>
      </c>
      <c r="S3356">
        <v>85</v>
      </c>
    </row>
    <row r="3357" spans="1:20">
      <c r="A3357" t="s">
        <v>26</v>
      </c>
      <c r="C3357" t="s">
        <v>20</v>
      </c>
      <c r="D3357" t="s">
        <v>21</v>
      </c>
      <c r="E3357" t="s">
        <v>5</v>
      </c>
      <c r="G3357" t="s">
        <v>22</v>
      </c>
      <c r="H3357">
        <v>3356669</v>
      </c>
      <c r="I3357">
        <v>3357619</v>
      </c>
      <c r="J3357" t="s">
        <v>73</v>
      </c>
      <c r="K3357" t="s">
        <v>11499</v>
      </c>
      <c r="L3357" t="s">
        <v>11499</v>
      </c>
      <c r="N3357" t="s">
        <v>11500</v>
      </c>
      <c r="Q3357" t="s">
        <v>11497</v>
      </c>
      <c r="R3357">
        <v>951</v>
      </c>
      <c r="S3357">
        <v>316</v>
      </c>
    </row>
    <row r="3358" spans="1:20">
      <c r="A3358" t="s">
        <v>26</v>
      </c>
      <c r="C3358" t="s">
        <v>20</v>
      </c>
      <c r="D3358" t="s">
        <v>21</v>
      </c>
      <c r="E3358" t="s">
        <v>5</v>
      </c>
      <c r="G3358" t="s">
        <v>22</v>
      </c>
      <c r="H3358">
        <v>3357646</v>
      </c>
      <c r="I3358">
        <v>3358599</v>
      </c>
      <c r="J3358" t="s">
        <v>73</v>
      </c>
      <c r="K3358" t="s">
        <v>11503</v>
      </c>
      <c r="L3358" t="s">
        <v>11503</v>
      </c>
      <c r="N3358" t="s">
        <v>36</v>
      </c>
      <c r="Q3358" t="s">
        <v>11501</v>
      </c>
      <c r="R3358">
        <v>954</v>
      </c>
      <c r="S3358">
        <v>317</v>
      </c>
    </row>
    <row r="3359" spans="1:20">
      <c r="A3359" t="s">
        <v>26</v>
      </c>
      <c r="C3359" t="s">
        <v>20</v>
      </c>
      <c r="D3359" t="s">
        <v>21</v>
      </c>
      <c r="E3359" t="s">
        <v>5</v>
      </c>
      <c r="G3359" t="s">
        <v>22</v>
      </c>
      <c r="H3359">
        <v>3358596</v>
      </c>
      <c r="I3359">
        <v>3359483</v>
      </c>
      <c r="J3359" t="s">
        <v>73</v>
      </c>
      <c r="K3359" t="s">
        <v>11506</v>
      </c>
      <c r="L3359" t="s">
        <v>11506</v>
      </c>
      <c r="N3359" t="s">
        <v>11507</v>
      </c>
      <c r="Q3359" t="s">
        <v>11504</v>
      </c>
      <c r="R3359">
        <v>888</v>
      </c>
      <c r="S3359">
        <v>295</v>
      </c>
    </row>
    <row r="3360" spans="1:20">
      <c r="A3360" t="s">
        <v>26</v>
      </c>
      <c r="C3360" t="s">
        <v>20</v>
      </c>
      <c r="D3360" t="s">
        <v>21</v>
      </c>
      <c r="E3360" t="s">
        <v>5</v>
      </c>
      <c r="G3360" t="s">
        <v>22</v>
      </c>
      <c r="H3360">
        <v>3359509</v>
      </c>
      <c r="I3360">
        <v>3359774</v>
      </c>
      <c r="J3360" t="s">
        <v>73</v>
      </c>
      <c r="N3360" t="s">
        <v>36</v>
      </c>
      <c r="Q3360" t="s">
        <v>11508</v>
      </c>
      <c r="R3360">
        <v>266</v>
      </c>
      <c r="T3360" t="s">
        <v>665</v>
      </c>
    </row>
    <row r="3361" spans="1:20">
      <c r="A3361" t="s">
        <v>26</v>
      </c>
      <c r="C3361" t="s">
        <v>20</v>
      </c>
      <c r="D3361" t="s">
        <v>21</v>
      </c>
      <c r="E3361" t="s">
        <v>5</v>
      </c>
      <c r="G3361" t="s">
        <v>22</v>
      </c>
      <c r="H3361">
        <v>3360048</v>
      </c>
      <c r="I3361">
        <v>3361001</v>
      </c>
      <c r="J3361" t="s">
        <v>73</v>
      </c>
      <c r="K3361" t="s">
        <v>11512</v>
      </c>
      <c r="L3361" t="s">
        <v>11512</v>
      </c>
      <c r="N3361" t="s">
        <v>11513</v>
      </c>
      <c r="Q3361" t="s">
        <v>11510</v>
      </c>
      <c r="R3361">
        <v>954</v>
      </c>
      <c r="S3361">
        <v>317</v>
      </c>
    </row>
    <row r="3362" spans="1:20">
      <c r="A3362" t="s">
        <v>26</v>
      </c>
      <c r="C3362" t="s">
        <v>20</v>
      </c>
      <c r="D3362" t="s">
        <v>21</v>
      </c>
      <c r="E3362" t="s">
        <v>5</v>
      </c>
      <c r="G3362" t="s">
        <v>22</v>
      </c>
      <c r="H3362">
        <v>3361205</v>
      </c>
      <c r="I3362">
        <v>3362617</v>
      </c>
      <c r="J3362" t="s">
        <v>73</v>
      </c>
      <c r="K3362" t="s">
        <v>11516</v>
      </c>
      <c r="L3362" t="s">
        <v>11516</v>
      </c>
      <c r="N3362" t="s">
        <v>11517</v>
      </c>
      <c r="Q3362" t="s">
        <v>11514</v>
      </c>
      <c r="R3362">
        <v>1413</v>
      </c>
      <c r="S3362">
        <v>470</v>
      </c>
    </row>
    <row r="3363" spans="1:20">
      <c r="A3363" t="s">
        <v>26</v>
      </c>
      <c r="C3363" t="s">
        <v>20</v>
      </c>
      <c r="D3363" t="s">
        <v>21</v>
      </c>
      <c r="E3363" t="s">
        <v>5</v>
      </c>
      <c r="G3363" t="s">
        <v>22</v>
      </c>
      <c r="H3363">
        <v>3363015</v>
      </c>
      <c r="I3363">
        <v>3364469</v>
      </c>
      <c r="J3363" t="s">
        <v>73</v>
      </c>
      <c r="K3363" t="s">
        <v>11520</v>
      </c>
      <c r="L3363" t="s">
        <v>11520</v>
      </c>
      <c r="N3363" t="s">
        <v>36</v>
      </c>
      <c r="Q3363" t="s">
        <v>11518</v>
      </c>
      <c r="R3363">
        <v>1455</v>
      </c>
      <c r="S3363">
        <v>484</v>
      </c>
    </row>
    <row r="3364" spans="1:20">
      <c r="A3364" t="s">
        <v>26</v>
      </c>
      <c r="C3364" t="s">
        <v>20</v>
      </c>
      <c r="D3364" t="s">
        <v>21</v>
      </c>
      <c r="E3364" t="s">
        <v>5</v>
      </c>
      <c r="G3364" t="s">
        <v>22</v>
      </c>
      <c r="H3364">
        <v>3364585</v>
      </c>
      <c r="I3364">
        <v>3365646</v>
      </c>
      <c r="J3364" t="s">
        <v>73</v>
      </c>
      <c r="K3364" t="s">
        <v>11523</v>
      </c>
      <c r="L3364" t="s">
        <v>11523</v>
      </c>
      <c r="N3364" t="s">
        <v>912</v>
      </c>
      <c r="Q3364" t="s">
        <v>11521</v>
      </c>
      <c r="R3364">
        <v>1062</v>
      </c>
      <c r="S3364">
        <v>353</v>
      </c>
    </row>
    <row r="3365" spans="1:20">
      <c r="A3365" t="s">
        <v>26</v>
      </c>
      <c r="C3365" t="s">
        <v>20</v>
      </c>
      <c r="D3365" t="s">
        <v>21</v>
      </c>
      <c r="E3365" t="s">
        <v>5</v>
      </c>
      <c r="G3365" t="s">
        <v>22</v>
      </c>
      <c r="H3365">
        <v>3365643</v>
      </c>
      <c r="I3365">
        <v>3366320</v>
      </c>
      <c r="J3365" t="s">
        <v>73</v>
      </c>
      <c r="K3365" t="s">
        <v>11526</v>
      </c>
      <c r="L3365" t="s">
        <v>11526</v>
      </c>
      <c r="N3365" t="s">
        <v>916</v>
      </c>
      <c r="Q3365" t="s">
        <v>11524</v>
      </c>
      <c r="R3365">
        <v>678</v>
      </c>
      <c r="S3365">
        <v>225</v>
      </c>
    </row>
    <row r="3366" spans="1:20">
      <c r="A3366" t="s">
        <v>26</v>
      </c>
      <c r="C3366" t="s">
        <v>20</v>
      </c>
      <c r="D3366" t="s">
        <v>21</v>
      </c>
      <c r="E3366" t="s">
        <v>5</v>
      </c>
      <c r="G3366" t="s">
        <v>22</v>
      </c>
      <c r="H3366">
        <v>3366357</v>
      </c>
      <c r="I3366">
        <v>3366975</v>
      </c>
      <c r="J3366" t="s">
        <v>73</v>
      </c>
      <c r="N3366" t="s">
        <v>36</v>
      </c>
      <c r="Q3366" t="s">
        <v>11527</v>
      </c>
      <c r="R3366">
        <v>619</v>
      </c>
      <c r="T3366" t="s">
        <v>665</v>
      </c>
    </row>
    <row r="3367" spans="1:20">
      <c r="A3367" t="s">
        <v>26</v>
      </c>
      <c r="C3367" t="s">
        <v>20</v>
      </c>
      <c r="D3367" t="s">
        <v>21</v>
      </c>
      <c r="E3367" t="s">
        <v>5</v>
      </c>
      <c r="G3367" t="s">
        <v>22</v>
      </c>
      <c r="H3367">
        <v>3367048</v>
      </c>
      <c r="I3367">
        <v>3368817</v>
      </c>
      <c r="J3367" t="s">
        <v>73</v>
      </c>
      <c r="K3367" t="s">
        <v>11531</v>
      </c>
      <c r="L3367" t="s">
        <v>11531</v>
      </c>
      <c r="N3367" t="s">
        <v>3471</v>
      </c>
      <c r="Q3367" t="s">
        <v>11529</v>
      </c>
      <c r="R3367">
        <v>1770</v>
      </c>
      <c r="S3367">
        <v>589</v>
      </c>
    </row>
    <row r="3368" spans="1:20">
      <c r="A3368" t="s">
        <v>26</v>
      </c>
      <c r="C3368" t="s">
        <v>20</v>
      </c>
      <c r="D3368" t="s">
        <v>21</v>
      </c>
      <c r="E3368" t="s">
        <v>5</v>
      </c>
      <c r="G3368" t="s">
        <v>22</v>
      </c>
      <c r="H3368">
        <v>3369030</v>
      </c>
      <c r="I3368">
        <v>3369650</v>
      </c>
      <c r="J3368" t="s">
        <v>73</v>
      </c>
      <c r="K3368" t="s">
        <v>11534</v>
      </c>
      <c r="L3368" t="s">
        <v>11534</v>
      </c>
      <c r="N3368" t="s">
        <v>11535</v>
      </c>
      <c r="Q3368" t="s">
        <v>11532</v>
      </c>
      <c r="R3368">
        <v>621</v>
      </c>
      <c r="S3368">
        <v>206</v>
      </c>
    </row>
    <row r="3369" spans="1:20">
      <c r="A3369" t="s">
        <v>26</v>
      </c>
      <c r="C3369" t="s">
        <v>20</v>
      </c>
      <c r="D3369" t="s">
        <v>21</v>
      </c>
      <c r="E3369" t="s">
        <v>5</v>
      </c>
      <c r="G3369" t="s">
        <v>22</v>
      </c>
      <c r="H3369">
        <v>3369647</v>
      </c>
      <c r="I3369">
        <v>3370405</v>
      </c>
      <c r="J3369" t="s">
        <v>73</v>
      </c>
      <c r="K3369" t="s">
        <v>11538</v>
      </c>
      <c r="L3369" t="s">
        <v>11538</v>
      </c>
      <c r="N3369" t="s">
        <v>11539</v>
      </c>
      <c r="Q3369" t="s">
        <v>11536</v>
      </c>
      <c r="R3369">
        <v>759</v>
      </c>
      <c r="S3369">
        <v>252</v>
      </c>
    </row>
    <row r="3370" spans="1:20">
      <c r="A3370" t="s">
        <v>26</v>
      </c>
      <c r="C3370" t="s">
        <v>20</v>
      </c>
      <c r="D3370" t="s">
        <v>21</v>
      </c>
      <c r="E3370" t="s">
        <v>5</v>
      </c>
      <c r="G3370" t="s">
        <v>22</v>
      </c>
      <c r="H3370">
        <v>3370402</v>
      </c>
      <c r="I3370">
        <v>3371139</v>
      </c>
      <c r="J3370" t="s">
        <v>73</v>
      </c>
      <c r="K3370" t="s">
        <v>11542</v>
      </c>
      <c r="L3370" t="s">
        <v>11542</v>
      </c>
      <c r="N3370" t="s">
        <v>11543</v>
      </c>
      <c r="Q3370" t="s">
        <v>11540</v>
      </c>
      <c r="R3370">
        <v>738</v>
      </c>
      <c r="S3370">
        <v>245</v>
      </c>
    </row>
    <row r="3371" spans="1:20">
      <c r="A3371" t="s">
        <v>26</v>
      </c>
      <c r="C3371" t="s">
        <v>20</v>
      </c>
      <c r="D3371" t="s">
        <v>21</v>
      </c>
      <c r="E3371" t="s">
        <v>5</v>
      </c>
      <c r="G3371" t="s">
        <v>22</v>
      </c>
      <c r="H3371">
        <v>3371136</v>
      </c>
      <c r="I3371">
        <v>3371774</v>
      </c>
      <c r="J3371" t="s">
        <v>73</v>
      </c>
      <c r="K3371" t="s">
        <v>11546</v>
      </c>
      <c r="L3371" t="s">
        <v>11546</v>
      </c>
      <c r="N3371" t="s">
        <v>11547</v>
      </c>
      <c r="Q3371" t="s">
        <v>11544</v>
      </c>
      <c r="R3371">
        <v>639</v>
      </c>
      <c r="S3371">
        <v>212</v>
      </c>
    </row>
    <row r="3372" spans="1:20">
      <c r="A3372" t="s">
        <v>26</v>
      </c>
      <c r="C3372" t="s">
        <v>20</v>
      </c>
      <c r="D3372" t="s">
        <v>21</v>
      </c>
      <c r="E3372" t="s">
        <v>5</v>
      </c>
      <c r="G3372" t="s">
        <v>22</v>
      </c>
      <c r="H3372">
        <v>3371775</v>
      </c>
      <c r="I3372">
        <v>3372359</v>
      </c>
      <c r="J3372" t="s">
        <v>73</v>
      </c>
      <c r="K3372" t="s">
        <v>11550</v>
      </c>
      <c r="L3372" t="s">
        <v>11550</v>
      </c>
      <c r="N3372" t="s">
        <v>11551</v>
      </c>
      <c r="Q3372" t="s">
        <v>11548</v>
      </c>
      <c r="R3372">
        <v>585</v>
      </c>
      <c r="S3372">
        <v>194</v>
      </c>
    </row>
    <row r="3373" spans="1:20">
      <c r="A3373" t="s">
        <v>26</v>
      </c>
      <c r="C3373" t="s">
        <v>20</v>
      </c>
      <c r="D3373" t="s">
        <v>21</v>
      </c>
      <c r="E3373" t="s">
        <v>5</v>
      </c>
      <c r="G3373" t="s">
        <v>22</v>
      </c>
      <c r="H3373">
        <v>3372325</v>
      </c>
      <c r="I3373">
        <v>3373638</v>
      </c>
      <c r="J3373" t="s">
        <v>73</v>
      </c>
      <c r="K3373" t="s">
        <v>11554</v>
      </c>
      <c r="L3373" t="s">
        <v>11554</v>
      </c>
      <c r="N3373" t="s">
        <v>11555</v>
      </c>
      <c r="Q3373" t="s">
        <v>11552</v>
      </c>
      <c r="R3373">
        <v>1314</v>
      </c>
      <c r="S3373">
        <v>437</v>
      </c>
    </row>
    <row r="3374" spans="1:20">
      <c r="A3374" t="s">
        <v>26</v>
      </c>
      <c r="C3374" t="s">
        <v>20</v>
      </c>
      <c r="D3374" t="s">
        <v>21</v>
      </c>
      <c r="E3374" t="s">
        <v>5</v>
      </c>
      <c r="G3374" t="s">
        <v>22</v>
      </c>
      <c r="H3374">
        <v>3373635</v>
      </c>
      <c r="I3374">
        <v>3374276</v>
      </c>
      <c r="J3374" t="s">
        <v>73</v>
      </c>
      <c r="K3374" t="s">
        <v>11558</v>
      </c>
      <c r="L3374" t="s">
        <v>11558</v>
      </c>
      <c r="N3374" t="s">
        <v>11559</v>
      </c>
      <c r="Q3374" t="s">
        <v>11556</v>
      </c>
      <c r="R3374">
        <v>642</v>
      </c>
      <c r="S3374">
        <v>213</v>
      </c>
    </row>
    <row r="3375" spans="1:20">
      <c r="A3375" t="s">
        <v>26</v>
      </c>
      <c r="C3375" t="s">
        <v>20</v>
      </c>
      <c r="D3375" t="s">
        <v>21</v>
      </c>
      <c r="E3375" t="s">
        <v>5</v>
      </c>
      <c r="G3375" t="s">
        <v>22</v>
      </c>
      <c r="H3375">
        <v>3374269</v>
      </c>
      <c r="I3375">
        <v>3375441</v>
      </c>
      <c r="J3375" t="s">
        <v>73</v>
      </c>
      <c r="K3375" t="s">
        <v>11562</v>
      </c>
      <c r="L3375" t="s">
        <v>11562</v>
      </c>
      <c r="N3375" t="s">
        <v>11563</v>
      </c>
      <c r="Q3375" t="s">
        <v>11560</v>
      </c>
      <c r="R3375">
        <v>1173</v>
      </c>
      <c r="S3375">
        <v>390</v>
      </c>
    </row>
    <row r="3376" spans="1:20">
      <c r="A3376" t="s">
        <v>26</v>
      </c>
      <c r="C3376" t="s">
        <v>20</v>
      </c>
      <c r="D3376" t="s">
        <v>21</v>
      </c>
      <c r="E3376" t="s">
        <v>5</v>
      </c>
      <c r="G3376" t="s">
        <v>22</v>
      </c>
      <c r="H3376">
        <v>3375683</v>
      </c>
      <c r="I3376">
        <v>3376408</v>
      </c>
      <c r="J3376" t="s">
        <v>23</v>
      </c>
      <c r="K3376" t="s">
        <v>11566</v>
      </c>
      <c r="L3376" t="s">
        <v>11566</v>
      </c>
      <c r="N3376" t="s">
        <v>36</v>
      </c>
      <c r="Q3376" t="s">
        <v>11564</v>
      </c>
      <c r="R3376">
        <v>726</v>
      </c>
      <c r="S3376">
        <v>241</v>
      </c>
    </row>
    <row r="3377" spans="1:19">
      <c r="A3377" t="s">
        <v>26</v>
      </c>
      <c r="C3377" t="s">
        <v>20</v>
      </c>
      <c r="D3377" t="s">
        <v>21</v>
      </c>
      <c r="E3377" t="s">
        <v>5</v>
      </c>
      <c r="G3377" t="s">
        <v>22</v>
      </c>
      <c r="H3377">
        <v>3376425</v>
      </c>
      <c r="I3377">
        <v>3376943</v>
      </c>
      <c r="J3377" t="s">
        <v>73</v>
      </c>
      <c r="K3377" t="s">
        <v>11569</v>
      </c>
      <c r="L3377" t="s">
        <v>11569</v>
      </c>
      <c r="N3377" t="s">
        <v>7270</v>
      </c>
      <c r="Q3377" t="s">
        <v>11567</v>
      </c>
      <c r="R3377">
        <v>519</v>
      </c>
      <c r="S3377">
        <v>172</v>
      </c>
    </row>
    <row r="3378" spans="1:19">
      <c r="A3378" t="s">
        <v>26</v>
      </c>
      <c r="C3378" t="s">
        <v>20</v>
      </c>
      <c r="D3378" t="s">
        <v>21</v>
      </c>
      <c r="E3378" t="s">
        <v>5</v>
      </c>
      <c r="G3378" t="s">
        <v>22</v>
      </c>
      <c r="H3378">
        <v>3376947</v>
      </c>
      <c r="I3378">
        <v>3377597</v>
      </c>
      <c r="J3378" t="s">
        <v>73</v>
      </c>
      <c r="K3378" t="s">
        <v>11572</v>
      </c>
      <c r="L3378" t="s">
        <v>11572</v>
      </c>
      <c r="N3378" t="s">
        <v>11573</v>
      </c>
      <c r="Q3378" t="s">
        <v>11570</v>
      </c>
      <c r="R3378">
        <v>651</v>
      </c>
      <c r="S3378">
        <v>216</v>
      </c>
    </row>
    <row r="3379" spans="1:19">
      <c r="A3379" t="s">
        <v>26</v>
      </c>
      <c r="C3379" t="s">
        <v>20</v>
      </c>
      <c r="D3379" t="s">
        <v>21</v>
      </c>
      <c r="E3379" t="s">
        <v>5</v>
      </c>
      <c r="G3379" t="s">
        <v>22</v>
      </c>
      <c r="H3379">
        <v>3377623</v>
      </c>
      <c r="I3379">
        <v>3378438</v>
      </c>
      <c r="J3379" t="s">
        <v>73</v>
      </c>
      <c r="K3379" t="s">
        <v>11576</v>
      </c>
      <c r="L3379" t="s">
        <v>11576</v>
      </c>
      <c r="N3379" t="s">
        <v>11577</v>
      </c>
      <c r="Q3379" t="s">
        <v>11574</v>
      </c>
      <c r="R3379">
        <v>816</v>
      </c>
      <c r="S3379">
        <v>271</v>
      </c>
    </row>
    <row r="3380" spans="1:19">
      <c r="A3380" t="s">
        <v>26</v>
      </c>
      <c r="C3380" t="s">
        <v>20</v>
      </c>
      <c r="D3380" t="s">
        <v>21</v>
      </c>
      <c r="E3380" t="s">
        <v>5</v>
      </c>
      <c r="G3380" t="s">
        <v>22</v>
      </c>
      <c r="H3380">
        <v>3378453</v>
      </c>
      <c r="I3380">
        <v>3379385</v>
      </c>
      <c r="J3380" t="s">
        <v>73</v>
      </c>
      <c r="K3380" t="s">
        <v>11580</v>
      </c>
      <c r="L3380" t="s">
        <v>11580</v>
      </c>
      <c r="N3380" t="s">
        <v>11581</v>
      </c>
      <c r="Q3380" t="s">
        <v>11578</v>
      </c>
      <c r="R3380">
        <v>933</v>
      </c>
      <c r="S3380">
        <v>310</v>
      </c>
    </row>
    <row r="3381" spans="1:19">
      <c r="A3381" t="s">
        <v>26</v>
      </c>
      <c r="C3381" t="s">
        <v>20</v>
      </c>
      <c r="D3381" t="s">
        <v>21</v>
      </c>
      <c r="E3381" t="s">
        <v>5</v>
      </c>
      <c r="G3381" t="s">
        <v>22</v>
      </c>
      <c r="H3381">
        <v>3379555</v>
      </c>
      <c r="I3381">
        <v>3380745</v>
      </c>
      <c r="J3381" t="s">
        <v>23</v>
      </c>
      <c r="K3381" t="s">
        <v>11584</v>
      </c>
      <c r="L3381" t="s">
        <v>11584</v>
      </c>
      <c r="N3381" t="s">
        <v>11298</v>
      </c>
      <c r="Q3381" t="s">
        <v>11582</v>
      </c>
      <c r="R3381">
        <v>1191</v>
      </c>
      <c r="S3381">
        <v>396</v>
      </c>
    </row>
    <row r="3382" spans="1:19">
      <c r="A3382" t="s">
        <v>26</v>
      </c>
      <c r="C3382" t="s">
        <v>20</v>
      </c>
      <c r="D3382" t="s">
        <v>21</v>
      </c>
      <c r="E3382" t="s">
        <v>5</v>
      </c>
      <c r="G3382" t="s">
        <v>22</v>
      </c>
      <c r="H3382">
        <v>3380742</v>
      </c>
      <c r="I3382">
        <v>3381467</v>
      </c>
      <c r="J3382" t="s">
        <v>23</v>
      </c>
      <c r="K3382" t="s">
        <v>11587</v>
      </c>
      <c r="L3382" t="s">
        <v>11587</v>
      </c>
      <c r="N3382" t="s">
        <v>11588</v>
      </c>
      <c r="Q3382" t="s">
        <v>11585</v>
      </c>
      <c r="R3382">
        <v>726</v>
      </c>
      <c r="S3382">
        <v>241</v>
      </c>
    </row>
    <row r="3383" spans="1:19">
      <c r="A3383" t="s">
        <v>26</v>
      </c>
      <c r="C3383" t="s">
        <v>20</v>
      </c>
      <c r="D3383" t="s">
        <v>21</v>
      </c>
      <c r="E3383" t="s">
        <v>5</v>
      </c>
      <c r="G3383" t="s">
        <v>22</v>
      </c>
      <c r="H3383">
        <v>3381481</v>
      </c>
      <c r="I3383">
        <v>3382212</v>
      </c>
      <c r="J3383" t="s">
        <v>23</v>
      </c>
      <c r="K3383" t="s">
        <v>11591</v>
      </c>
      <c r="L3383" t="s">
        <v>11591</v>
      </c>
      <c r="N3383" t="s">
        <v>1497</v>
      </c>
      <c r="Q3383" t="s">
        <v>11589</v>
      </c>
      <c r="R3383">
        <v>732</v>
      </c>
      <c r="S3383">
        <v>243</v>
      </c>
    </row>
    <row r="3384" spans="1:19">
      <c r="A3384" t="s">
        <v>26</v>
      </c>
      <c r="C3384" t="s">
        <v>20</v>
      </c>
      <c r="D3384" t="s">
        <v>21</v>
      </c>
      <c r="E3384" t="s">
        <v>5</v>
      </c>
      <c r="G3384" t="s">
        <v>22</v>
      </c>
      <c r="H3384">
        <v>3382357</v>
      </c>
      <c r="I3384">
        <v>3382932</v>
      </c>
      <c r="J3384" t="s">
        <v>73</v>
      </c>
      <c r="K3384" t="s">
        <v>11594</v>
      </c>
      <c r="L3384" t="s">
        <v>11594</v>
      </c>
      <c r="N3384" t="s">
        <v>1102</v>
      </c>
      <c r="Q3384" t="s">
        <v>11592</v>
      </c>
      <c r="R3384">
        <v>576</v>
      </c>
      <c r="S3384">
        <v>191</v>
      </c>
    </row>
    <row r="3385" spans="1:19">
      <c r="A3385" t="s">
        <v>26</v>
      </c>
      <c r="C3385" t="s">
        <v>20</v>
      </c>
      <c r="D3385" t="s">
        <v>21</v>
      </c>
      <c r="E3385" t="s">
        <v>5</v>
      </c>
      <c r="G3385" t="s">
        <v>22</v>
      </c>
      <c r="H3385">
        <v>3383089</v>
      </c>
      <c r="I3385">
        <v>3386958</v>
      </c>
      <c r="J3385" t="s">
        <v>73</v>
      </c>
      <c r="K3385" t="s">
        <v>11597</v>
      </c>
      <c r="L3385" t="s">
        <v>11597</v>
      </c>
      <c r="N3385" t="s">
        <v>36</v>
      </c>
      <c r="Q3385" t="s">
        <v>11595</v>
      </c>
      <c r="R3385">
        <v>3870</v>
      </c>
      <c r="S3385">
        <v>1289</v>
      </c>
    </row>
    <row r="3386" spans="1:19">
      <c r="A3386" t="s">
        <v>26</v>
      </c>
      <c r="C3386" t="s">
        <v>20</v>
      </c>
      <c r="D3386" t="s">
        <v>21</v>
      </c>
      <c r="E3386" t="s">
        <v>5</v>
      </c>
      <c r="G3386" t="s">
        <v>22</v>
      </c>
      <c r="H3386">
        <v>3387052</v>
      </c>
      <c r="I3386">
        <v>3387411</v>
      </c>
      <c r="J3386" t="s">
        <v>73</v>
      </c>
      <c r="K3386" t="s">
        <v>11600</v>
      </c>
      <c r="L3386" t="s">
        <v>11600</v>
      </c>
      <c r="N3386" t="s">
        <v>288</v>
      </c>
      <c r="Q3386" t="s">
        <v>11598</v>
      </c>
      <c r="R3386">
        <v>360</v>
      </c>
      <c r="S3386">
        <v>119</v>
      </c>
    </row>
    <row r="3387" spans="1:19">
      <c r="A3387" t="s">
        <v>26</v>
      </c>
      <c r="C3387" t="s">
        <v>20</v>
      </c>
      <c r="D3387" t="s">
        <v>21</v>
      </c>
      <c r="E3387" t="s">
        <v>5</v>
      </c>
      <c r="G3387" t="s">
        <v>22</v>
      </c>
      <c r="H3387">
        <v>3387412</v>
      </c>
      <c r="I3387">
        <v>3387606</v>
      </c>
      <c r="J3387" t="s">
        <v>73</v>
      </c>
      <c r="K3387" t="s">
        <v>11603</v>
      </c>
      <c r="L3387" t="s">
        <v>11603</v>
      </c>
      <c r="N3387" t="s">
        <v>288</v>
      </c>
      <c r="Q3387" t="s">
        <v>11601</v>
      </c>
      <c r="R3387">
        <v>195</v>
      </c>
      <c r="S3387">
        <v>64</v>
      </c>
    </row>
    <row r="3388" spans="1:19">
      <c r="A3388" t="s">
        <v>26</v>
      </c>
      <c r="C3388" t="s">
        <v>20</v>
      </c>
      <c r="D3388" t="s">
        <v>21</v>
      </c>
      <c r="E3388" t="s">
        <v>5</v>
      </c>
      <c r="G3388" t="s">
        <v>22</v>
      </c>
      <c r="H3388">
        <v>3387611</v>
      </c>
      <c r="I3388">
        <v>3388708</v>
      </c>
      <c r="J3388" t="s">
        <v>73</v>
      </c>
      <c r="K3388" t="s">
        <v>11606</v>
      </c>
      <c r="L3388" t="s">
        <v>11606</v>
      </c>
      <c r="N3388" t="s">
        <v>11607</v>
      </c>
      <c r="Q3388" t="s">
        <v>11604</v>
      </c>
      <c r="R3388">
        <v>1098</v>
      </c>
      <c r="S3388">
        <v>365</v>
      </c>
    </row>
    <row r="3389" spans="1:19">
      <c r="A3389" t="s">
        <v>26</v>
      </c>
      <c r="C3389" t="s">
        <v>20</v>
      </c>
      <c r="D3389" t="s">
        <v>21</v>
      </c>
      <c r="E3389" t="s">
        <v>5</v>
      </c>
      <c r="G3389" t="s">
        <v>22</v>
      </c>
      <c r="H3389">
        <v>3388733</v>
      </c>
      <c r="I3389">
        <v>3389059</v>
      </c>
      <c r="J3389" t="s">
        <v>73</v>
      </c>
      <c r="K3389" t="s">
        <v>11610</v>
      </c>
      <c r="L3389" t="s">
        <v>11610</v>
      </c>
      <c r="N3389" t="s">
        <v>36</v>
      </c>
      <c r="Q3389" t="s">
        <v>11608</v>
      </c>
      <c r="R3389">
        <v>327</v>
      </c>
      <c r="S3389">
        <v>108</v>
      </c>
    </row>
    <row r="3390" spans="1:19">
      <c r="A3390" t="s">
        <v>26</v>
      </c>
      <c r="C3390" t="s">
        <v>20</v>
      </c>
      <c r="D3390" t="s">
        <v>21</v>
      </c>
      <c r="E3390" t="s">
        <v>5</v>
      </c>
      <c r="G3390" t="s">
        <v>22</v>
      </c>
      <c r="H3390">
        <v>3389258</v>
      </c>
      <c r="I3390">
        <v>3389497</v>
      </c>
      <c r="J3390" t="s">
        <v>23</v>
      </c>
      <c r="K3390" t="s">
        <v>11613</v>
      </c>
      <c r="L3390" t="s">
        <v>11613</v>
      </c>
      <c r="N3390" t="s">
        <v>36</v>
      </c>
      <c r="Q3390" t="s">
        <v>11611</v>
      </c>
      <c r="R3390">
        <v>240</v>
      </c>
      <c r="S3390">
        <v>79</v>
      </c>
    </row>
    <row r="3391" spans="1:19">
      <c r="A3391" t="s">
        <v>26</v>
      </c>
      <c r="C3391" t="s">
        <v>20</v>
      </c>
      <c r="D3391" t="s">
        <v>21</v>
      </c>
      <c r="E3391" t="s">
        <v>5</v>
      </c>
      <c r="G3391" t="s">
        <v>22</v>
      </c>
      <c r="H3391">
        <v>3389546</v>
      </c>
      <c r="I3391">
        <v>3392419</v>
      </c>
      <c r="J3391" t="s">
        <v>73</v>
      </c>
      <c r="K3391" t="s">
        <v>11616</v>
      </c>
      <c r="L3391" t="s">
        <v>11616</v>
      </c>
      <c r="N3391" t="s">
        <v>11617</v>
      </c>
      <c r="Q3391" t="s">
        <v>11614</v>
      </c>
      <c r="R3391">
        <v>2874</v>
      </c>
      <c r="S3391">
        <v>957</v>
      </c>
    </row>
    <row r="3392" spans="1:19">
      <c r="A3392" t="s">
        <v>26</v>
      </c>
      <c r="C3392" t="s">
        <v>20</v>
      </c>
      <c r="D3392" t="s">
        <v>21</v>
      </c>
      <c r="E3392" t="s">
        <v>5</v>
      </c>
      <c r="G3392" t="s">
        <v>22</v>
      </c>
      <c r="H3392">
        <v>3392427</v>
      </c>
      <c r="I3392">
        <v>3394412</v>
      </c>
      <c r="J3392" t="s">
        <v>73</v>
      </c>
      <c r="K3392" t="s">
        <v>11620</v>
      </c>
      <c r="L3392" t="s">
        <v>11620</v>
      </c>
      <c r="N3392" t="s">
        <v>11621</v>
      </c>
      <c r="Q3392" t="s">
        <v>11618</v>
      </c>
      <c r="R3392">
        <v>1986</v>
      </c>
      <c r="S3392">
        <v>661</v>
      </c>
    </row>
    <row r="3393" spans="1:20">
      <c r="A3393" t="s">
        <v>26</v>
      </c>
      <c r="C3393" t="s">
        <v>20</v>
      </c>
      <c r="D3393" t="s">
        <v>21</v>
      </c>
      <c r="E3393" t="s">
        <v>5</v>
      </c>
      <c r="G3393" t="s">
        <v>22</v>
      </c>
      <c r="H3393">
        <v>3394588</v>
      </c>
      <c r="I3393">
        <v>3394824</v>
      </c>
      <c r="J3393" t="s">
        <v>73</v>
      </c>
      <c r="K3393" t="s">
        <v>11624</v>
      </c>
      <c r="L3393" t="s">
        <v>11624</v>
      </c>
      <c r="N3393" t="s">
        <v>36</v>
      </c>
      <c r="Q3393" t="s">
        <v>11622</v>
      </c>
      <c r="R3393">
        <v>237</v>
      </c>
      <c r="S3393">
        <v>78</v>
      </c>
    </row>
    <row r="3394" spans="1:20">
      <c r="A3394" t="s">
        <v>26</v>
      </c>
      <c r="C3394" t="s">
        <v>20</v>
      </c>
      <c r="D3394" t="s">
        <v>21</v>
      </c>
      <c r="E3394" t="s">
        <v>5</v>
      </c>
      <c r="G3394" t="s">
        <v>22</v>
      </c>
      <c r="H3394">
        <v>3395125</v>
      </c>
      <c r="I3394">
        <v>3397626</v>
      </c>
      <c r="J3394" t="s">
        <v>23</v>
      </c>
      <c r="K3394" t="s">
        <v>11627</v>
      </c>
      <c r="L3394" t="s">
        <v>11627</v>
      </c>
      <c r="N3394" t="s">
        <v>9894</v>
      </c>
      <c r="Q3394" t="s">
        <v>11625</v>
      </c>
      <c r="R3394">
        <v>2502</v>
      </c>
      <c r="S3394">
        <v>833</v>
      </c>
    </row>
    <row r="3395" spans="1:20">
      <c r="A3395" t="s">
        <v>26</v>
      </c>
      <c r="C3395" t="s">
        <v>20</v>
      </c>
      <c r="D3395" t="s">
        <v>21</v>
      </c>
      <c r="E3395" t="s">
        <v>5</v>
      </c>
      <c r="G3395" t="s">
        <v>22</v>
      </c>
      <c r="H3395">
        <v>3397695</v>
      </c>
      <c r="I3395">
        <v>3398321</v>
      </c>
      <c r="J3395" t="s">
        <v>23</v>
      </c>
      <c r="K3395" t="s">
        <v>11630</v>
      </c>
      <c r="L3395" t="s">
        <v>11630</v>
      </c>
      <c r="N3395" t="s">
        <v>1102</v>
      </c>
      <c r="Q3395" t="s">
        <v>11628</v>
      </c>
      <c r="R3395">
        <v>627</v>
      </c>
      <c r="S3395">
        <v>208</v>
      </c>
    </row>
    <row r="3396" spans="1:20">
      <c r="A3396" t="s">
        <v>26</v>
      </c>
      <c r="C3396" t="s">
        <v>20</v>
      </c>
      <c r="D3396" t="s">
        <v>21</v>
      </c>
      <c r="E3396" t="s">
        <v>5</v>
      </c>
      <c r="G3396" t="s">
        <v>22</v>
      </c>
      <c r="H3396">
        <v>3398294</v>
      </c>
      <c r="I3396">
        <v>3399631</v>
      </c>
      <c r="J3396" t="s">
        <v>23</v>
      </c>
      <c r="K3396" t="s">
        <v>11633</v>
      </c>
      <c r="L3396" t="s">
        <v>11633</v>
      </c>
      <c r="N3396" t="s">
        <v>772</v>
      </c>
      <c r="Q3396" t="s">
        <v>11631</v>
      </c>
      <c r="R3396">
        <v>1338</v>
      </c>
      <c r="S3396">
        <v>445</v>
      </c>
    </row>
    <row r="3397" spans="1:20">
      <c r="A3397" t="s">
        <v>26</v>
      </c>
      <c r="C3397" t="s">
        <v>20</v>
      </c>
      <c r="D3397" t="s">
        <v>21</v>
      </c>
      <c r="E3397" t="s">
        <v>5</v>
      </c>
      <c r="G3397" t="s">
        <v>22</v>
      </c>
      <c r="H3397">
        <v>3399706</v>
      </c>
      <c r="I3397">
        <v>3399958</v>
      </c>
      <c r="J3397" t="s">
        <v>73</v>
      </c>
      <c r="N3397" t="s">
        <v>36</v>
      </c>
      <c r="Q3397" t="s">
        <v>11634</v>
      </c>
      <c r="R3397">
        <v>253</v>
      </c>
      <c r="T3397" t="s">
        <v>1292</v>
      </c>
    </row>
    <row r="3398" spans="1:20">
      <c r="A3398" t="s">
        <v>26</v>
      </c>
      <c r="C3398" t="s">
        <v>20</v>
      </c>
      <c r="D3398" t="s">
        <v>21</v>
      </c>
      <c r="E3398" t="s">
        <v>5</v>
      </c>
      <c r="G3398" t="s">
        <v>22</v>
      </c>
      <c r="H3398">
        <v>3399960</v>
      </c>
      <c r="I3398">
        <v>3400378</v>
      </c>
      <c r="J3398" t="s">
        <v>23</v>
      </c>
      <c r="N3398" t="s">
        <v>9281</v>
      </c>
      <c r="Q3398" t="s">
        <v>11636</v>
      </c>
      <c r="R3398">
        <v>419</v>
      </c>
      <c r="T3398" t="s">
        <v>1292</v>
      </c>
    </row>
    <row r="3399" spans="1:20">
      <c r="A3399" t="s">
        <v>26</v>
      </c>
      <c r="C3399" t="s">
        <v>20</v>
      </c>
      <c r="D3399" t="s">
        <v>21</v>
      </c>
      <c r="E3399" t="s">
        <v>5</v>
      </c>
      <c r="G3399" t="s">
        <v>22</v>
      </c>
      <c r="H3399">
        <v>3400606</v>
      </c>
      <c r="I3399">
        <v>3400794</v>
      </c>
      <c r="J3399" t="s">
        <v>73</v>
      </c>
      <c r="K3399" t="s">
        <v>11639</v>
      </c>
      <c r="L3399" t="s">
        <v>11639</v>
      </c>
      <c r="N3399" t="s">
        <v>36</v>
      </c>
      <c r="Q3399" t="s">
        <v>11638</v>
      </c>
      <c r="R3399">
        <v>189</v>
      </c>
      <c r="S3399">
        <v>62</v>
      </c>
    </row>
    <row r="3400" spans="1:20">
      <c r="A3400" t="s">
        <v>26</v>
      </c>
      <c r="C3400" t="s">
        <v>20</v>
      </c>
      <c r="D3400" t="s">
        <v>21</v>
      </c>
      <c r="E3400" t="s">
        <v>5</v>
      </c>
      <c r="G3400" t="s">
        <v>22</v>
      </c>
      <c r="H3400">
        <v>3400766</v>
      </c>
      <c r="I3400">
        <v>3401098</v>
      </c>
      <c r="J3400" t="s">
        <v>73</v>
      </c>
      <c r="K3400" t="s">
        <v>11642</v>
      </c>
      <c r="L3400" t="s">
        <v>11642</v>
      </c>
      <c r="N3400" t="s">
        <v>36</v>
      </c>
      <c r="Q3400" t="s">
        <v>11640</v>
      </c>
      <c r="R3400">
        <v>333</v>
      </c>
      <c r="S3400">
        <v>110</v>
      </c>
    </row>
    <row r="3401" spans="1:20">
      <c r="A3401" t="s">
        <v>26</v>
      </c>
      <c r="C3401" t="s">
        <v>20</v>
      </c>
      <c r="D3401" t="s">
        <v>21</v>
      </c>
      <c r="E3401" t="s">
        <v>5</v>
      </c>
      <c r="G3401" t="s">
        <v>22</v>
      </c>
      <c r="H3401">
        <v>3401255</v>
      </c>
      <c r="I3401">
        <v>3402028</v>
      </c>
      <c r="J3401" t="s">
        <v>73</v>
      </c>
      <c r="K3401" t="s">
        <v>11645</v>
      </c>
      <c r="L3401" t="s">
        <v>11645</v>
      </c>
      <c r="N3401" t="s">
        <v>11646</v>
      </c>
      <c r="Q3401" t="s">
        <v>11643</v>
      </c>
      <c r="R3401">
        <v>774</v>
      </c>
      <c r="S3401">
        <v>257</v>
      </c>
    </row>
    <row r="3402" spans="1:20">
      <c r="A3402" t="s">
        <v>26</v>
      </c>
      <c r="C3402" t="s">
        <v>20</v>
      </c>
      <c r="D3402" t="s">
        <v>21</v>
      </c>
      <c r="E3402" t="s">
        <v>5</v>
      </c>
      <c r="G3402" t="s">
        <v>22</v>
      </c>
      <c r="H3402">
        <v>3402068</v>
      </c>
      <c r="I3402">
        <v>3403147</v>
      </c>
      <c r="J3402" t="s">
        <v>73</v>
      </c>
      <c r="K3402" t="s">
        <v>11649</v>
      </c>
      <c r="L3402" t="s">
        <v>11649</v>
      </c>
      <c r="N3402" t="s">
        <v>36</v>
      </c>
      <c r="Q3402" t="s">
        <v>11647</v>
      </c>
      <c r="R3402">
        <v>1080</v>
      </c>
      <c r="S3402">
        <v>359</v>
      </c>
    </row>
    <row r="3403" spans="1:20">
      <c r="A3403" t="s">
        <v>26</v>
      </c>
      <c r="C3403" t="s">
        <v>20</v>
      </c>
      <c r="D3403" t="s">
        <v>21</v>
      </c>
      <c r="E3403" t="s">
        <v>5</v>
      </c>
      <c r="G3403" t="s">
        <v>22</v>
      </c>
      <c r="H3403">
        <v>3403438</v>
      </c>
      <c r="I3403">
        <v>3404628</v>
      </c>
      <c r="J3403" t="s">
        <v>73</v>
      </c>
      <c r="K3403" t="s">
        <v>11652</v>
      </c>
      <c r="L3403" t="s">
        <v>11652</v>
      </c>
      <c r="N3403" t="s">
        <v>8002</v>
      </c>
      <c r="Q3403" t="s">
        <v>11650</v>
      </c>
      <c r="R3403">
        <v>1191</v>
      </c>
      <c r="S3403">
        <v>396</v>
      </c>
    </row>
    <row r="3404" spans="1:20">
      <c r="A3404" t="s">
        <v>26</v>
      </c>
      <c r="C3404" t="s">
        <v>20</v>
      </c>
      <c r="D3404" t="s">
        <v>21</v>
      </c>
      <c r="E3404" t="s">
        <v>5</v>
      </c>
      <c r="G3404" t="s">
        <v>22</v>
      </c>
      <c r="H3404">
        <v>3404703</v>
      </c>
      <c r="I3404">
        <v>3405056</v>
      </c>
      <c r="J3404" t="s">
        <v>73</v>
      </c>
      <c r="K3404" t="s">
        <v>11655</v>
      </c>
      <c r="L3404" t="s">
        <v>11655</v>
      </c>
      <c r="N3404" t="s">
        <v>36</v>
      </c>
      <c r="Q3404" t="s">
        <v>11653</v>
      </c>
      <c r="R3404">
        <v>354</v>
      </c>
      <c r="S3404">
        <v>117</v>
      </c>
    </row>
    <row r="3405" spans="1:20">
      <c r="A3405" t="s">
        <v>26</v>
      </c>
      <c r="C3405" t="s">
        <v>20</v>
      </c>
      <c r="D3405" t="s">
        <v>21</v>
      </c>
      <c r="E3405" t="s">
        <v>5</v>
      </c>
      <c r="G3405" t="s">
        <v>22</v>
      </c>
      <c r="H3405">
        <v>3405429</v>
      </c>
      <c r="I3405">
        <v>3406829</v>
      </c>
      <c r="J3405" t="s">
        <v>73</v>
      </c>
      <c r="K3405" t="s">
        <v>11658</v>
      </c>
      <c r="L3405" t="s">
        <v>11658</v>
      </c>
      <c r="N3405" t="s">
        <v>6977</v>
      </c>
      <c r="Q3405" t="s">
        <v>11656</v>
      </c>
      <c r="R3405">
        <v>1401</v>
      </c>
      <c r="S3405">
        <v>466</v>
      </c>
    </row>
    <row r="3406" spans="1:20">
      <c r="A3406" t="s">
        <v>26</v>
      </c>
      <c r="C3406" t="s">
        <v>20</v>
      </c>
      <c r="D3406" t="s">
        <v>21</v>
      </c>
      <c r="E3406" t="s">
        <v>5</v>
      </c>
      <c r="G3406" t="s">
        <v>22</v>
      </c>
      <c r="H3406">
        <v>3406997</v>
      </c>
      <c r="I3406">
        <v>3408403</v>
      </c>
      <c r="J3406" t="s">
        <v>23</v>
      </c>
      <c r="K3406" t="s">
        <v>11661</v>
      </c>
      <c r="L3406" t="s">
        <v>11661</v>
      </c>
      <c r="N3406" t="s">
        <v>36</v>
      </c>
      <c r="Q3406" t="s">
        <v>11659</v>
      </c>
      <c r="R3406">
        <v>1407</v>
      </c>
      <c r="S3406">
        <v>468</v>
      </c>
    </row>
    <row r="3407" spans="1:20">
      <c r="A3407" t="s">
        <v>26</v>
      </c>
      <c r="C3407" t="s">
        <v>20</v>
      </c>
      <c r="D3407" t="s">
        <v>21</v>
      </c>
      <c r="E3407" t="s">
        <v>5</v>
      </c>
      <c r="G3407" t="s">
        <v>22</v>
      </c>
      <c r="H3407">
        <v>3408448</v>
      </c>
      <c r="I3407">
        <v>3409338</v>
      </c>
      <c r="J3407" t="s">
        <v>73</v>
      </c>
      <c r="K3407" t="s">
        <v>11664</v>
      </c>
      <c r="L3407" t="s">
        <v>11664</v>
      </c>
      <c r="N3407" t="s">
        <v>924</v>
      </c>
      <c r="Q3407" t="s">
        <v>11662</v>
      </c>
      <c r="R3407">
        <v>891</v>
      </c>
      <c r="S3407">
        <v>296</v>
      </c>
    </row>
    <row r="3408" spans="1:20">
      <c r="A3408" t="s">
        <v>26</v>
      </c>
      <c r="C3408" t="s">
        <v>20</v>
      </c>
      <c r="D3408" t="s">
        <v>21</v>
      </c>
      <c r="E3408" t="s">
        <v>5</v>
      </c>
      <c r="G3408" t="s">
        <v>22</v>
      </c>
      <c r="H3408">
        <v>3409331</v>
      </c>
      <c r="I3408">
        <v>3410017</v>
      </c>
      <c r="J3408" t="s">
        <v>73</v>
      </c>
      <c r="K3408" t="s">
        <v>11667</v>
      </c>
      <c r="L3408" t="s">
        <v>11667</v>
      </c>
      <c r="N3408" t="s">
        <v>11668</v>
      </c>
      <c r="Q3408" t="s">
        <v>11665</v>
      </c>
      <c r="R3408">
        <v>687</v>
      </c>
      <c r="S3408">
        <v>228</v>
      </c>
    </row>
    <row r="3409" spans="1:19">
      <c r="A3409" t="s">
        <v>26</v>
      </c>
      <c r="C3409" t="s">
        <v>20</v>
      </c>
      <c r="D3409" t="s">
        <v>21</v>
      </c>
      <c r="E3409" t="s">
        <v>5</v>
      </c>
      <c r="G3409" t="s">
        <v>22</v>
      </c>
      <c r="H3409">
        <v>3410236</v>
      </c>
      <c r="I3409">
        <v>3410577</v>
      </c>
      <c r="J3409" t="s">
        <v>73</v>
      </c>
      <c r="K3409" t="s">
        <v>11671</v>
      </c>
      <c r="L3409" t="s">
        <v>11671</v>
      </c>
      <c r="N3409" t="s">
        <v>8589</v>
      </c>
      <c r="Q3409" t="s">
        <v>11669</v>
      </c>
      <c r="R3409">
        <v>342</v>
      </c>
      <c r="S3409">
        <v>113</v>
      </c>
    </row>
    <row r="3410" spans="1:19">
      <c r="A3410" t="s">
        <v>26</v>
      </c>
      <c r="C3410" t="s">
        <v>20</v>
      </c>
      <c r="D3410" t="s">
        <v>21</v>
      </c>
      <c r="E3410" t="s">
        <v>5</v>
      </c>
      <c r="G3410" t="s">
        <v>22</v>
      </c>
      <c r="H3410">
        <v>3410613</v>
      </c>
      <c r="I3410">
        <v>3411461</v>
      </c>
      <c r="J3410" t="s">
        <v>73</v>
      </c>
      <c r="K3410" t="s">
        <v>11674</v>
      </c>
      <c r="L3410" t="s">
        <v>11674</v>
      </c>
      <c r="N3410" t="s">
        <v>288</v>
      </c>
      <c r="Q3410" t="s">
        <v>11672</v>
      </c>
      <c r="R3410">
        <v>849</v>
      </c>
      <c r="S3410">
        <v>282</v>
      </c>
    </row>
    <row r="3411" spans="1:19">
      <c r="A3411" t="s">
        <v>26</v>
      </c>
      <c r="C3411" t="s">
        <v>20</v>
      </c>
      <c r="D3411" t="s">
        <v>21</v>
      </c>
      <c r="E3411" t="s">
        <v>5</v>
      </c>
      <c r="G3411" t="s">
        <v>22</v>
      </c>
      <c r="H3411">
        <v>3411632</v>
      </c>
      <c r="I3411">
        <v>3412615</v>
      </c>
      <c r="J3411" t="s">
        <v>73</v>
      </c>
      <c r="K3411" t="s">
        <v>11677</v>
      </c>
      <c r="L3411" t="s">
        <v>11677</v>
      </c>
      <c r="N3411" t="s">
        <v>11678</v>
      </c>
      <c r="Q3411" t="s">
        <v>11675</v>
      </c>
      <c r="R3411">
        <v>984</v>
      </c>
      <c r="S3411">
        <v>327</v>
      </c>
    </row>
    <row r="3412" spans="1:19">
      <c r="A3412" t="s">
        <v>26</v>
      </c>
      <c r="C3412" t="s">
        <v>20</v>
      </c>
      <c r="D3412" t="s">
        <v>21</v>
      </c>
      <c r="E3412" t="s">
        <v>5</v>
      </c>
      <c r="G3412" t="s">
        <v>22</v>
      </c>
      <c r="H3412">
        <v>3412659</v>
      </c>
      <c r="I3412">
        <v>3412742</v>
      </c>
      <c r="J3412" t="s">
        <v>73</v>
      </c>
      <c r="K3412" t="s">
        <v>11680</v>
      </c>
      <c r="L3412" t="s">
        <v>11680</v>
      </c>
      <c r="N3412" t="s">
        <v>11678</v>
      </c>
      <c r="Q3412" t="s">
        <v>11679</v>
      </c>
      <c r="R3412">
        <v>84</v>
      </c>
      <c r="S3412">
        <v>27</v>
      </c>
    </row>
    <row r="3413" spans="1:19">
      <c r="A3413" t="s">
        <v>26</v>
      </c>
      <c r="C3413" t="s">
        <v>20</v>
      </c>
      <c r="D3413" t="s">
        <v>21</v>
      </c>
      <c r="E3413" t="s">
        <v>5</v>
      </c>
      <c r="G3413" t="s">
        <v>22</v>
      </c>
      <c r="H3413">
        <v>3412808</v>
      </c>
      <c r="I3413">
        <v>3415333</v>
      </c>
      <c r="J3413" t="s">
        <v>73</v>
      </c>
      <c r="K3413" t="s">
        <v>11683</v>
      </c>
      <c r="L3413" t="s">
        <v>11683</v>
      </c>
      <c r="N3413" t="s">
        <v>11684</v>
      </c>
      <c r="Q3413" t="s">
        <v>11681</v>
      </c>
      <c r="R3413">
        <v>2526</v>
      </c>
      <c r="S3413">
        <v>841</v>
      </c>
    </row>
    <row r="3414" spans="1:19">
      <c r="A3414" t="s">
        <v>26</v>
      </c>
      <c r="C3414" t="s">
        <v>20</v>
      </c>
      <c r="D3414" t="s">
        <v>21</v>
      </c>
      <c r="E3414" t="s">
        <v>5</v>
      </c>
      <c r="G3414" t="s">
        <v>22</v>
      </c>
      <c r="H3414">
        <v>3415500</v>
      </c>
      <c r="I3414">
        <v>3416066</v>
      </c>
      <c r="J3414" t="s">
        <v>73</v>
      </c>
      <c r="K3414" t="s">
        <v>11687</v>
      </c>
      <c r="L3414" t="s">
        <v>11687</v>
      </c>
      <c r="N3414" t="s">
        <v>11688</v>
      </c>
      <c r="Q3414" t="s">
        <v>11685</v>
      </c>
      <c r="R3414">
        <v>567</v>
      </c>
      <c r="S3414">
        <v>188</v>
      </c>
    </row>
    <row r="3415" spans="1:19">
      <c r="A3415" t="s">
        <v>26</v>
      </c>
      <c r="C3415" t="s">
        <v>20</v>
      </c>
      <c r="D3415" t="s">
        <v>21</v>
      </c>
      <c r="E3415" t="s">
        <v>5</v>
      </c>
      <c r="G3415" t="s">
        <v>22</v>
      </c>
      <c r="H3415">
        <v>3416261</v>
      </c>
      <c r="I3415">
        <v>3416638</v>
      </c>
      <c r="J3415" t="s">
        <v>73</v>
      </c>
      <c r="K3415" t="s">
        <v>11691</v>
      </c>
      <c r="L3415" t="s">
        <v>11691</v>
      </c>
      <c r="N3415" t="s">
        <v>36</v>
      </c>
      <c r="Q3415" t="s">
        <v>11689</v>
      </c>
      <c r="R3415">
        <v>378</v>
      </c>
      <c r="S3415">
        <v>125</v>
      </c>
    </row>
    <row r="3416" spans="1:19">
      <c r="A3416" t="s">
        <v>26</v>
      </c>
      <c r="C3416" t="s">
        <v>20</v>
      </c>
      <c r="D3416" t="s">
        <v>21</v>
      </c>
      <c r="E3416" t="s">
        <v>5</v>
      </c>
      <c r="G3416" t="s">
        <v>22</v>
      </c>
      <c r="H3416">
        <v>3416648</v>
      </c>
      <c r="I3416">
        <v>3416992</v>
      </c>
      <c r="J3416" t="s">
        <v>73</v>
      </c>
      <c r="K3416" t="s">
        <v>11694</v>
      </c>
      <c r="L3416" t="s">
        <v>11694</v>
      </c>
      <c r="N3416" t="s">
        <v>11695</v>
      </c>
      <c r="Q3416" t="s">
        <v>11692</v>
      </c>
      <c r="R3416">
        <v>345</v>
      </c>
      <c r="S3416">
        <v>114</v>
      </c>
    </row>
    <row r="3417" spans="1:19">
      <c r="A3417" t="s">
        <v>26</v>
      </c>
      <c r="C3417" t="s">
        <v>20</v>
      </c>
      <c r="D3417" t="s">
        <v>21</v>
      </c>
      <c r="E3417" t="s">
        <v>5</v>
      </c>
      <c r="G3417" t="s">
        <v>22</v>
      </c>
      <c r="H3417">
        <v>3416992</v>
      </c>
      <c r="I3417">
        <v>3417393</v>
      </c>
      <c r="J3417" t="s">
        <v>73</v>
      </c>
      <c r="K3417" t="s">
        <v>11698</v>
      </c>
      <c r="L3417" t="s">
        <v>11698</v>
      </c>
      <c r="N3417" t="s">
        <v>11699</v>
      </c>
      <c r="Q3417" t="s">
        <v>11696</v>
      </c>
      <c r="R3417">
        <v>402</v>
      </c>
      <c r="S3417">
        <v>133</v>
      </c>
    </row>
    <row r="3418" spans="1:19">
      <c r="A3418" t="s">
        <v>26</v>
      </c>
      <c r="C3418" t="s">
        <v>20</v>
      </c>
      <c r="D3418" t="s">
        <v>21</v>
      </c>
      <c r="E3418" t="s">
        <v>5</v>
      </c>
      <c r="G3418" t="s">
        <v>22</v>
      </c>
      <c r="H3418">
        <v>3417413</v>
      </c>
      <c r="I3418">
        <v>3418933</v>
      </c>
      <c r="J3418" t="s">
        <v>73</v>
      </c>
      <c r="K3418" t="s">
        <v>11703</v>
      </c>
      <c r="L3418" t="s">
        <v>11703</v>
      </c>
      <c r="N3418" t="s">
        <v>11704</v>
      </c>
      <c r="O3418" t="s">
        <v>11700</v>
      </c>
      <c r="Q3418" t="s">
        <v>11701</v>
      </c>
      <c r="R3418">
        <v>1521</v>
      </c>
      <c r="S3418">
        <v>506</v>
      </c>
    </row>
    <row r="3419" spans="1:19">
      <c r="A3419" t="s">
        <v>26</v>
      </c>
      <c r="C3419" t="s">
        <v>20</v>
      </c>
      <c r="D3419" t="s">
        <v>21</v>
      </c>
      <c r="E3419" t="s">
        <v>5</v>
      </c>
      <c r="G3419" t="s">
        <v>22</v>
      </c>
      <c r="H3419">
        <v>3419184</v>
      </c>
      <c r="I3419">
        <v>3420179</v>
      </c>
      <c r="J3419" t="s">
        <v>73</v>
      </c>
      <c r="K3419" t="s">
        <v>11707</v>
      </c>
      <c r="L3419" t="s">
        <v>11707</v>
      </c>
      <c r="N3419" t="s">
        <v>11708</v>
      </c>
      <c r="Q3419" t="s">
        <v>11705</v>
      </c>
      <c r="R3419">
        <v>996</v>
      </c>
      <c r="S3419">
        <v>331</v>
      </c>
    </row>
    <row r="3420" spans="1:19">
      <c r="A3420" t="s">
        <v>26</v>
      </c>
      <c r="C3420" t="s">
        <v>20</v>
      </c>
      <c r="D3420" t="s">
        <v>21</v>
      </c>
      <c r="E3420" t="s">
        <v>5</v>
      </c>
      <c r="G3420" t="s">
        <v>22</v>
      </c>
      <c r="H3420">
        <v>3420324</v>
      </c>
      <c r="I3420">
        <v>3420548</v>
      </c>
      <c r="J3420" t="s">
        <v>73</v>
      </c>
      <c r="K3420" t="s">
        <v>11711</v>
      </c>
      <c r="L3420" t="s">
        <v>11711</v>
      </c>
      <c r="N3420" t="s">
        <v>11712</v>
      </c>
      <c r="Q3420" t="s">
        <v>11709</v>
      </c>
      <c r="R3420">
        <v>225</v>
      </c>
      <c r="S3420">
        <v>74</v>
      </c>
    </row>
    <row r="3421" spans="1:19">
      <c r="A3421" t="s">
        <v>26</v>
      </c>
      <c r="C3421" t="s">
        <v>20</v>
      </c>
      <c r="D3421" t="s">
        <v>21</v>
      </c>
      <c r="E3421" t="s">
        <v>5</v>
      </c>
      <c r="G3421" t="s">
        <v>22</v>
      </c>
      <c r="H3421">
        <v>3420542</v>
      </c>
      <c r="I3421">
        <v>3420973</v>
      </c>
      <c r="J3421" t="s">
        <v>73</v>
      </c>
      <c r="K3421" t="s">
        <v>11715</v>
      </c>
      <c r="L3421" t="s">
        <v>11715</v>
      </c>
      <c r="N3421" t="s">
        <v>11716</v>
      </c>
      <c r="Q3421" t="s">
        <v>11713</v>
      </c>
      <c r="R3421">
        <v>432</v>
      </c>
      <c r="S3421">
        <v>143</v>
      </c>
    </row>
    <row r="3422" spans="1:19">
      <c r="A3422" t="s">
        <v>26</v>
      </c>
      <c r="C3422" t="s">
        <v>20</v>
      </c>
      <c r="D3422" t="s">
        <v>21</v>
      </c>
      <c r="E3422" t="s">
        <v>5</v>
      </c>
      <c r="G3422" t="s">
        <v>22</v>
      </c>
      <c r="H3422">
        <v>3421003</v>
      </c>
      <c r="I3422">
        <v>3421572</v>
      </c>
      <c r="J3422" t="s">
        <v>73</v>
      </c>
      <c r="K3422" t="s">
        <v>11719</v>
      </c>
      <c r="L3422" t="s">
        <v>11719</v>
      </c>
      <c r="N3422" t="s">
        <v>36</v>
      </c>
      <c r="Q3422" t="s">
        <v>11717</v>
      </c>
      <c r="R3422">
        <v>570</v>
      </c>
      <c r="S3422">
        <v>189</v>
      </c>
    </row>
    <row r="3423" spans="1:19">
      <c r="A3423" t="s">
        <v>26</v>
      </c>
      <c r="C3423" t="s">
        <v>20</v>
      </c>
      <c r="D3423" t="s">
        <v>21</v>
      </c>
      <c r="E3423" t="s">
        <v>5</v>
      </c>
      <c r="G3423" t="s">
        <v>22</v>
      </c>
      <c r="H3423">
        <v>3421663</v>
      </c>
      <c r="I3423">
        <v>3422580</v>
      </c>
      <c r="J3423" t="s">
        <v>73</v>
      </c>
      <c r="K3423" t="s">
        <v>11722</v>
      </c>
      <c r="L3423" t="s">
        <v>11722</v>
      </c>
      <c r="N3423" t="s">
        <v>11723</v>
      </c>
      <c r="Q3423" t="s">
        <v>11720</v>
      </c>
      <c r="R3423">
        <v>918</v>
      </c>
      <c r="S3423">
        <v>305</v>
      </c>
    </row>
    <row r="3424" spans="1:19">
      <c r="A3424" t="s">
        <v>26</v>
      </c>
      <c r="C3424" t="s">
        <v>20</v>
      </c>
      <c r="D3424" t="s">
        <v>21</v>
      </c>
      <c r="E3424" t="s">
        <v>5</v>
      </c>
      <c r="G3424" t="s">
        <v>22</v>
      </c>
      <c r="H3424">
        <v>3422592</v>
      </c>
      <c r="I3424">
        <v>3424109</v>
      </c>
      <c r="J3424" t="s">
        <v>73</v>
      </c>
      <c r="K3424" t="s">
        <v>11726</v>
      </c>
      <c r="L3424" t="s">
        <v>11726</v>
      </c>
      <c r="N3424" t="s">
        <v>11727</v>
      </c>
      <c r="Q3424" t="s">
        <v>11724</v>
      </c>
      <c r="R3424">
        <v>1518</v>
      </c>
      <c r="S3424">
        <v>505</v>
      </c>
    </row>
    <row r="3425" spans="1:19">
      <c r="A3425" t="s">
        <v>26</v>
      </c>
      <c r="C3425" t="s">
        <v>20</v>
      </c>
      <c r="D3425" t="s">
        <v>21</v>
      </c>
      <c r="E3425" t="s">
        <v>5</v>
      </c>
      <c r="G3425" t="s">
        <v>22</v>
      </c>
      <c r="H3425">
        <v>3424125</v>
      </c>
      <c r="I3425">
        <v>3424607</v>
      </c>
      <c r="J3425" t="s">
        <v>73</v>
      </c>
      <c r="K3425" t="s">
        <v>11730</v>
      </c>
      <c r="L3425" t="s">
        <v>11730</v>
      </c>
      <c r="N3425" t="s">
        <v>11731</v>
      </c>
      <c r="Q3425" t="s">
        <v>11728</v>
      </c>
      <c r="R3425">
        <v>483</v>
      </c>
      <c r="S3425">
        <v>160</v>
      </c>
    </row>
    <row r="3426" spans="1:19">
      <c r="A3426" t="s">
        <v>26</v>
      </c>
      <c r="C3426" t="s">
        <v>20</v>
      </c>
      <c r="D3426" t="s">
        <v>21</v>
      </c>
      <c r="E3426" t="s">
        <v>5</v>
      </c>
      <c r="G3426" t="s">
        <v>22</v>
      </c>
      <c r="H3426">
        <v>3424622</v>
      </c>
      <c r="I3426">
        <v>3424888</v>
      </c>
      <c r="J3426" t="s">
        <v>73</v>
      </c>
      <c r="K3426" t="s">
        <v>11734</v>
      </c>
      <c r="L3426" t="s">
        <v>11734</v>
      </c>
      <c r="N3426" t="s">
        <v>11735</v>
      </c>
      <c r="Q3426" t="s">
        <v>11732</v>
      </c>
      <c r="R3426">
        <v>267</v>
      </c>
      <c r="S3426">
        <v>88</v>
      </c>
    </row>
    <row r="3427" spans="1:19">
      <c r="A3427" t="s">
        <v>26</v>
      </c>
      <c r="C3427" t="s">
        <v>20</v>
      </c>
      <c r="D3427" t="s">
        <v>21</v>
      </c>
      <c r="E3427" t="s">
        <v>5</v>
      </c>
      <c r="G3427" t="s">
        <v>22</v>
      </c>
      <c r="H3427">
        <v>3424958</v>
      </c>
      <c r="I3427">
        <v>3425377</v>
      </c>
      <c r="J3427" t="s">
        <v>73</v>
      </c>
      <c r="K3427" t="s">
        <v>11738</v>
      </c>
      <c r="L3427" t="s">
        <v>11738</v>
      </c>
      <c r="N3427" t="s">
        <v>288</v>
      </c>
      <c r="Q3427" t="s">
        <v>11736</v>
      </c>
      <c r="R3427">
        <v>420</v>
      </c>
      <c r="S3427">
        <v>139</v>
      </c>
    </row>
    <row r="3428" spans="1:19">
      <c r="A3428" t="s">
        <v>26</v>
      </c>
      <c r="C3428" t="s">
        <v>20</v>
      </c>
      <c r="D3428" t="s">
        <v>21</v>
      </c>
      <c r="E3428" t="s">
        <v>5</v>
      </c>
      <c r="G3428" t="s">
        <v>22</v>
      </c>
      <c r="H3428">
        <v>3425451</v>
      </c>
      <c r="I3428">
        <v>3426128</v>
      </c>
      <c r="J3428" t="s">
        <v>73</v>
      </c>
      <c r="K3428" t="s">
        <v>11741</v>
      </c>
      <c r="L3428" t="s">
        <v>11741</v>
      </c>
      <c r="N3428" t="s">
        <v>2396</v>
      </c>
      <c r="Q3428" t="s">
        <v>11739</v>
      </c>
      <c r="R3428">
        <v>678</v>
      </c>
      <c r="S3428">
        <v>225</v>
      </c>
    </row>
    <row r="3429" spans="1:19">
      <c r="A3429" t="s">
        <v>26</v>
      </c>
      <c r="C3429" t="s">
        <v>20</v>
      </c>
      <c r="D3429" t="s">
        <v>21</v>
      </c>
      <c r="E3429" t="s">
        <v>5</v>
      </c>
      <c r="G3429" t="s">
        <v>22</v>
      </c>
      <c r="H3429">
        <v>3426146</v>
      </c>
      <c r="I3429">
        <v>3426430</v>
      </c>
      <c r="J3429" t="s">
        <v>73</v>
      </c>
      <c r="K3429" t="s">
        <v>11744</v>
      </c>
      <c r="L3429" t="s">
        <v>11744</v>
      </c>
      <c r="N3429" t="s">
        <v>11745</v>
      </c>
      <c r="Q3429" t="s">
        <v>11742</v>
      </c>
      <c r="R3429">
        <v>285</v>
      </c>
      <c r="S3429">
        <v>94</v>
      </c>
    </row>
    <row r="3430" spans="1:19">
      <c r="A3430" t="s">
        <v>26</v>
      </c>
      <c r="C3430" t="s">
        <v>20</v>
      </c>
      <c r="D3430" t="s">
        <v>21</v>
      </c>
      <c r="E3430" t="s">
        <v>5</v>
      </c>
      <c r="G3430" t="s">
        <v>22</v>
      </c>
      <c r="H3430">
        <v>3426488</v>
      </c>
      <c r="I3430">
        <v>3427873</v>
      </c>
      <c r="J3430" t="s">
        <v>73</v>
      </c>
      <c r="K3430" t="s">
        <v>11748</v>
      </c>
      <c r="L3430" t="s">
        <v>11748</v>
      </c>
      <c r="N3430" t="s">
        <v>11749</v>
      </c>
      <c r="Q3430" t="s">
        <v>11746</v>
      </c>
      <c r="R3430">
        <v>1386</v>
      </c>
      <c r="S3430">
        <v>461</v>
      </c>
    </row>
    <row r="3431" spans="1:19">
      <c r="A3431" t="s">
        <v>26</v>
      </c>
      <c r="C3431" t="s">
        <v>20</v>
      </c>
      <c r="D3431" t="s">
        <v>21</v>
      </c>
      <c r="E3431" t="s">
        <v>5</v>
      </c>
      <c r="G3431" t="s">
        <v>22</v>
      </c>
      <c r="H3431">
        <v>3427981</v>
      </c>
      <c r="I3431">
        <v>3428829</v>
      </c>
      <c r="J3431" t="s">
        <v>73</v>
      </c>
      <c r="K3431" t="s">
        <v>11752</v>
      </c>
      <c r="L3431" t="s">
        <v>11752</v>
      </c>
      <c r="N3431" t="s">
        <v>36</v>
      </c>
      <c r="Q3431" t="s">
        <v>11750</v>
      </c>
      <c r="R3431">
        <v>849</v>
      </c>
      <c r="S3431">
        <v>282</v>
      </c>
    </row>
    <row r="3432" spans="1:19">
      <c r="A3432" t="s">
        <v>26</v>
      </c>
      <c r="C3432" t="s">
        <v>20</v>
      </c>
      <c r="D3432" t="s">
        <v>21</v>
      </c>
      <c r="E3432" t="s">
        <v>5</v>
      </c>
      <c r="G3432" t="s">
        <v>22</v>
      </c>
      <c r="H3432">
        <v>3428927</v>
      </c>
      <c r="I3432">
        <v>3429616</v>
      </c>
      <c r="J3432" t="s">
        <v>73</v>
      </c>
      <c r="K3432" t="s">
        <v>11755</v>
      </c>
      <c r="L3432" t="s">
        <v>11755</v>
      </c>
      <c r="N3432" t="s">
        <v>916</v>
      </c>
      <c r="Q3432" t="s">
        <v>11753</v>
      </c>
      <c r="R3432">
        <v>690</v>
      </c>
      <c r="S3432">
        <v>229</v>
      </c>
    </row>
    <row r="3433" spans="1:19">
      <c r="A3433" t="s">
        <v>26</v>
      </c>
      <c r="C3433" t="s">
        <v>20</v>
      </c>
      <c r="D3433" t="s">
        <v>21</v>
      </c>
      <c r="E3433" t="s">
        <v>5</v>
      </c>
      <c r="G3433" t="s">
        <v>22</v>
      </c>
      <c r="H3433">
        <v>3429693</v>
      </c>
      <c r="I3433">
        <v>3430856</v>
      </c>
      <c r="J3433" t="s">
        <v>73</v>
      </c>
      <c r="K3433" t="s">
        <v>11758</v>
      </c>
      <c r="L3433" t="s">
        <v>11758</v>
      </c>
      <c r="N3433" t="s">
        <v>1737</v>
      </c>
      <c r="Q3433" t="s">
        <v>11756</v>
      </c>
      <c r="R3433">
        <v>1164</v>
      </c>
      <c r="S3433">
        <v>387</v>
      </c>
    </row>
    <row r="3434" spans="1:19">
      <c r="A3434" t="s">
        <v>26</v>
      </c>
      <c r="C3434" t="s">
        <v>20</v>
      </c>
      <c r="D3434" t="s">
        <v>21</v>
      </c>
      <c r="E3434" t="s">
        <v>5</v>
      </c>
      <c r="G3434" t="s">
        <v>22</v>
      </c>
      <c r="H3434">
        <v>3431079</v>
      </c>
      <c r="I3434">
        <v>3431726</v>
      </c>
      <c r="J3434" t="s">
        <v>23</v>
      </c>
      <c r="K3434" t="s">
        <v>11761</v>
      </c>
      <c r="L3434" t="s">
        <v>11761</v>
      </c>
      <c r="N3434" t="s">
        <v>11762</v>
      </c>
      <c r="Q3434" t="s">
        <v>11759</v>
      </c>
      <c r="R3434">
        <v>648</v>
      </c>
      <c r="S3434">
        <v>215</v>
      </c>
    </row>
    <row r="3435" spans="1:19">
      <c r="A3435" t="s">
        <v>26</v>
      </c>
      <c r="C3435" t="s">
        <v>20</v>
      </c>
      <c r="D3435" t="s">
        <v>21</v>
      </c>
      <c r="E3435" t="s">
        <v>5</v>
      </c>
      <c r="G3435" t="s">
        <v>22</v>
      </c>
      <c r="H3435">
        <v>3431731</v>
      </c>
      <c r="I3435">
        <v>3432945</v>
      </c>
      <c r="J3435" t="s">
        <v>23</v>
      </c>
      <c r="K3435" t="s">
        <v>11765</v>
      </c>
      <c r="L3435" t="s">
        <v>11765</v>
      </c>
      <c r="N3435" t="s">
        <v>11766</v>
      </c>
      <c r="Q3435" t="s">
        <v>11763</v>
      </c>
      <c r="R3435">
        <v>1215</v>
      </c>
      <c r="S3435">
        <v>404</v>
      </c>
    </row>
    <row r="3436" spans="1:19">
      <c r="A3436" t="s">
        <v>26</v>
      </c>
      <c r="C3436" t="s">
        <v>20</v>
      </c>
      <c r="D3436" t="s">
        <v>21</v>
      </c>
      <c r="E3436" t="s">
        <v>5</v>
      </c>
      <c r="G3436" t="s">
        <v>22</v>
      </c>
      <c r="H3436">
        <v>3433035</v>
      </c>
      <c r="I3436">
        <v>3434111</v>
      </c>
      <c r="J3436" t="s">
        <v>73</v>
      </c>
      <c r="K3436" t="s">
        <v>11769</v>
      </c>
      <c r="L3436" t="s">
        <v>11769</v>
      </c>
      <c r="N3436" t="s">
        <v>11770</v>
      </c>
      <c r="Q3436" t="s">
        <v>11767</v>
      </c>
      <c r="R3436">
        <v>1077</v>
      </c>
      <c r="S3436">
        <v>358</v>
      </c>
    </row>
    <row r="3437" spans="1:19">
      <c r="A3437" t="s">
        <v>26</v>
      </c>
      <c r="C3437" t="s">
        <v>20</v>
      </c>
      <c r="D3437" t="s">
        <v>21</v>
      </c>
      <c r="E3437" t="s">
        <v>5</v>
      </c>
      <c r="G3437" t="s">
        <v>22</v>
      </c>
      <c r="H3437">
        <v>3434244</v>
      </c>
      <c r="I3437">
        <v>3435440</v>
      </c>
      <c r="J3437" t="s">
        <v>73</v>
      </c>
      <c r="K3437" t="s">
        <v>11773</v>
      </c>
      <c r="L3437" t="s">
        <v>11773</v>
      </c>
      <c r="N3437" t="s">
        <v>11774</v>
      </c>
      <c r="Q3437" t="s">
        <v>11771</v>
      </c>
      <c r="R3437">
        <v>1197</v>
      </c>
      <c r="S3437">
        <v>398</v>
      </c>
    </row>
    <row r="3438" spans="1:19">
      <c r="A3438" t="s">
        <v>26</v>
      </c>
      <c r="C3438" t="s">
        <v>20</v>
      </c>
      <c r="D3438" t="s">
        <v>21</v>
      </c>
      <c r="E3438" t="s">
        <v>5</v>
      </c>
      <c r="G3438" t="s">
        <v>22</v>
      </c>
      <c r="H3438">
        <v>3435460</v>
      </c>
      <c r="I3438">
        <v>3436218</v>
      </c>
      <c r="J3438" t="s">
        <v>73</v>
      </c>
      <c r="K3438" t="s">
        <v>11777</v>
      </c>
      <c r="L3438" t="s">
        <v>11777</v>
      </c>
      <c r="N3438" t="s">
        <v>2648</v>
      </c>
      <c r="Q3438" t="s">
        <v>11775</v>
      </c>
      <c r="R3438">
        <v>759</v>
      </c>
      <c r="S3438">
        <v>252</v>
      </c>
    </row>
    <row r="3439" spans="1:19">
      <c r="A3439" t="s">
        <v>26</v>
      </c>
      <c r="C3439" t="s">
        <v>20</v>
      </c>
      <c r="D3439" t="s">
        <v>21</v>
      </c>
      <c r="E3439" t="s">
        <v>5</v>
      </c>
      <c r="G3439" t="s">
        <v>22</v>
      </c>
      <c r="H3439">
        <v>3436242</v>
      </c>
      <c r="I3439">
        <v>3436922</v>
      </c>
      <c r="J3439" t="s">
        <v>73</v>
      </c>
      <c r="K3439" t="s">
        <v>11780</v>
      </c>
      <c r="L3439" t="s">
        <v>11780</v>
      </c>
      <c r="N3439" t="s">
        <v>11781</v>
      </c>
      <c r="Q3439" t="s">
        <v>11778</v>
      </c>
      <c r="R3439">
        <v>681</v>
      </c>
      <c r="S3439">
        <v>226</v>
      </c>
    </row>
    <row r="3440" spans="1:19">
      <c r="A3440" t="s">
        <v>26</v>
      </c>
      <c r="C3440" t="s">
        <v>20</v>
      </c>
      <c r="D3440" t="s">
        <v>21</v>
      </c>
      <c r="E3440" t="s">
        <v>5</v>
      </c>
      <c r="G3440" t="s">
        <v>22</v>
      </c>
      <c r="H3440">
        <v>3436919</v>
      </c>
      <c r="I3440">
        <v>3438406</v>
      </c>
      <c r="J3440" t="s">
        <v>73</v>
      </c>
      <c r="K3440" t="s">
        <v>11784</v>
      </c>
      <c r="L3440" t="s">
        <v>11784</v>
      </c>
      <c r="N3440" t="s">
        <v>11785</v>
      </c>
      <c r="Q3440" t="s">
        <v>11782</v>
      </c>
      <c r="R3440">
        <v>1488</v>
      </c>
      <c r="S3440">
        <v>495</v>
      </c>
    </row>
    <row r="3441" spans="1:19">
      <c r="A3441" t="s">
        <v>26</v>
      </c>
      <c r="C3441" t="s">
        <v>20</v>
      </c>
      <c r="D3441" t="s">
        <v>21</v>
      </c>
      <c r="E3441" t="s">
        <v>5</v>
      </c>
      <c r="G3441" t="s">
        <v>22</v>
      </c>
      <c r="H3441">
        <v>3438474</v>
      </c>
      <c r="I3441">
        <v>3439814</v>
      </c>
      <c r="J3441" t="s">
        <v>73</v>
      </c>
      <c r="K3441" t="s">
        <v>11788</v>
      </c>
      <c r="L3441" t="s">
        <v>11788</v>
      </c>
      <c r="N3441" t="s">
        <v>11789</v>
      </c>
      <c r="Q3441" t="s">
        <v>11786</v>
      </c>
      <c r="R3441">
        <v>1341</v>
      </c>
      <c r="S3441">
        <v>446</v>
      </c>
    </row>
    <row r="3442" spans="1:19">
      <c r="A3442" t="s">
        <v>26</v>
      </c>
      <c r="C3442" t="s">
        <v>20</v>
      </c>
      <c r="D3442" t="s">
        <v>21</v>
      </c>
      <c r="E3442" t="s">
        <v>5</v>
      </c>
      <c r="G3442" t="s">
        <v>22</v>
      </c>
      <c r="H3442">
        <v>3439819</v>
      </c>
      <c r="I3442">
        <v>3441015</v>
      </c>
      <c r="J3442" t="s">
        <v>73</v>
      </c>
      <c r="K3442" t="s">
        <v>11792</v>
      </c>
      <c r="L3442" t="s">
        <v>11792</v>
      </c>
      <c r="N3442" t="s">
        <v>6750</v>
      </c>
      <c r="Q3442" t="s">
        <v>11790</v>
      </c>
      <c r="R3442">
        <v>1197</v>
      </c>
      <c r="S3442">
        <v>398</v>
      </c>
    </row>
    <row r="3443" spans="1:19">
      <c r="A3443" t="s">
        <v>26</v>
      </c>
      <c r="C3443" t="s">
        <v>20</v>
      </c>
      <c r="D3443" t="s">
        <v>21</v>
      </c>
      <c r="E3443" t="s">
        <v>5</v>
      </c>
      <c r="G3443" t="s">
        <v>22</v>
      </c>
      <c r="H3443">
        <v>3441012</v>
      </c>
      <c r="I3443">
        <v>3442460</v>
      </c>
      <c r="J3443" t="s">
        <v>73</v>
      </c>
      <c r="K3443" t="s">
        <v>11795</v>
      </c>
      <c r="L3443" t="s">
        <v>11795</v>
      </c>
      <c r="N3443" t="s">
        <v>11796</v>
      </c>
      <c r="Q3443" t="s">
        <v>11793</v>
      </c>
      <c r="R3443">
        <v>1449</v>
      </c>
      <c r="S3443">
        <v>482</v>
      </c>
    </row>
    <row r="3444" spans="1:19">
      <c r="A3444" t="s">
        <v>26</v>
      </c>
      <c r="C3444" t="s">
        <v>20</v>
      </c>
      <c r="D3444" t="s">
        <v>21</v>
      </c>
      <c r="E3444" t="s">
        <v>5</v>
      </c>
      <c r="G3444" t="s">
        <v>22</v>
      </c>
      <c r="H3444">
        <v>3442497</v>
      </c>
      <c r="I3444">
        <v>3443156</v>
      </c>
      <c r="J3444" t="s">
        <v>73</v>
      </c>
      <c r="K3444" t="s">
        <v>11799</v>
      </c>
      <c r="L3444" t="s">
        <v>11799</v>
      </c>
      <c r="N3444" t="s">
        <v>11800</v>
      </c>
      <c r="Q3444" t="s">
        <v>11797</v>
      </c>
      <c r="R3444">
        <v>660</v>
      </c>
      <c r="S3444">
        <v>219</v>
      </c>
    </row>
    <row r="3445" spans="1:19">
      <c r="A3445" t="s">
        <v>26</v>
      </c>
      <c r="C3445" t="s">
        <v>20</v>
      </c>
      <c r="D3445" t="s">
        <v>21</v>
      </c>
      <c r="E3445" t="s">
        <v>5</v>
      </c>
      <c r="G3445" t="s">
        <v>22</v>
      </c>
      <c r="H3445">
        <v>3443375</v>
      </c>
      <c r="I3445">
        <v>3444865</v>
      </c>
      <c r="J3445" t="s">
        <v>73</v>
      </c>
      <c r="K3445" t="s">
        <v>11803</v>
      </c>
      <c r="L3445" t="s">
        <v>11803</v>
      </c>
      <c r="N3445" t="s">
        <v>1660</v>
      </c>
      <c r="Q3445" t="s">
        <v>11801</v>
      </c>
      <c r="R3445">
        <v>1491</v>
      </c>
      <c r="S3445">
        <v>496</v>
      </c>
    </row>
    <row r="3446" spans="1:19">
      <c r="A3446" t="s">
        <v>26</v>
      </c>
      <c r="C3446" t="s">
        <v>20</v>
      </c>
      <c r="D3446" t="s">
        <v>21</v>
      </c>
      <c r="E3446" t="s">
        <v>5</v>
      </c>
      <c r="G3446" t="s">
        <v>22</v>
      </c>
      <c r="H3446">
        <v>3444887</v>
      </c>
      <c r="I3446">
        <v>3447007</v>
      </c>
      <c r="J3446" t="s">
        <v>73</v>
      </c>
      <c r="K3446" t="s">
        <v>11806</v>
      </c>
      <c r="L3446" t="s">
        <v>11806</v>
      </c>
      <c r="N3446" t="s">
        <v>11807</v>
      </c>
      <c r="Q3446" t="s">
        <v>11804</v>
      </c>
      <c r="R3446">
        <v>2121</v>
      </c>
      <c r="S3446">
        <v>706</v>
      </c>
    </row>
    <row r="3447" spans="1:19">
      <c r="A3447" t="s">
        <v>26</v>
      </c>
      <c r="C3447" t="s">
        <v>20</v>
      </c>
      <c r="D3447" t="s">
        <v>21</v>
      </c>
      <c r="E3447" t="s">
        <v>5</v>
      </c>
      <c r="G3447" t="s">
        <v>22</v>
      </c>
      <c r="H3447">
        <v>3447040</v>
      </c>
      <c r="I3447">
        <v>3447357</v>
      </c>
      <c r="J3447" t="s">
        <v>73</v>
      </c>
      <c r="K3447" t="s">
        <v>11810</v>
      </c>
      <c r="L3447" t="s">
        <v>11810</v>
      </c>
      <c r="N3447" t="s">
        <v>36</v>
      </c>
      <c r="Q3447" t="s">
        <v>11808</v>
      </c>
      <c r="R3447">
        <v>318</v>
      </c>
      <c r="S3447">
        <v>105</v>
      </c>
    </row>
    <row r="3448" spans="1:19">
      <c r="A3448" t="s">
        <v>26</v>
      </c>
      <c r="C3448" t="s">
        <v>20</v>
      </c>
      <c r="D3448" t="s">
        <v>21</v>
      </c>
      <c r="E3448" t="s">
        <v>5</v>
      </c>
      <c r="G3448" t="s">
        <v>22</v>
      </c>
      <c r="H3448">
        <v>3447539</v>
      </c>
      <c r="I3448">
        <v>3448456</v>
      </c>
      <c r="J3448" t="s">
        <v>23</v>
      </c>
      <c r="K3448" t="s">
        <v>11813</v>
      </c>
      <c r="L3448" t="s">
        <v>11813</v>
      </c>
      <c r="N3448" t="s">
        <v>11766</v>
      </c>
      <c r="Q3448" t="s">
        <v>11811</v>
      </c>
      <c r="R3448">
        <v>918</v>
      </c>
      <c r="S3448">
        <v>305</v>
      </c>
    </row>
    <row r="3449" spans="1:19">
      <c r="A3449" t="s">
        <v>26</v>
      </c>
      <c r="C3449" t="s">
        <v>20</v>
      </c>
      <c r="D3449" t="s">
        <v>21</v>
      </c>
      <c r="E3449" t="s">
        <v>5</v>
      </c>
      <c r="G3449" t="s">
        <v>22</v>
      </c>
      <c r="H3449">
        <v>3448489</v>
      </c>
      <c r="I3449">
        <v>3449628</v>
      </c>
      <c r="J3449" t="s">
        <v>73</v>
      </c>
      <c r="K3449" t="s">
        <v>11816</v>
      </c>
      <c r="L3449" t="s">
        <v>11816</v>
      </c>
      <c r="N3449" t="s">
        <v>11817</v>
      </c>
      <c r="Q3449" t="s">
        <v>11814</v>
      </c>
      <c r="R3449">
        <v>1140</v>
      </c>
      <c r="S3449">
        <v>379</v>
      </c>
    </row>
    <row r="3450" spans="1:19">
      <c r="A3450" t="s">
        <v>26</v>
      </c>
      <c r="C3450" t="s">
        <v>20</v>
      </c>
      <c r="D3450" t="s">
        <v>21</v>
      </c>
      <c r="E3450" t="s">
        <v>5</v>
      </c>
      <c r="G3450" t="s">
        <v>22</v>
      </c>
      <c r="H3450">
        <v>3449857</v>
      </c>
      <c r="I3450">
        <v>3450741</v>
      </c>
      <c r="J3450" t="s">
        <v>23</v>
      </c>
      <c r="K3450" t="s">
        <v>11820</v>
      </c>
      <c r="L3450" t="s">
        <v>11820</v>
      </c>
      <c r="N3450" t="s">
        <v>6466</v>
      </c>
      <c r="Q3450" t="s">
        <v>11818</v>
      </c>
      <c r="R3450">
        <v>885</v>
      </c>
      <c r="S3450">
        <v>294</v>
      </c>
    </row>
    <row r="3451" spans="1:19">
      <c r="A3451" t="s">
        <v>26</v>
      </c>
      <c r="C3451" t="s">
        <v>20</v>
      </c>
      <c r="D3451" t="s">
        <v>21</v>
      </c>
      <c r="E3451" t="s">
        <v>5</v>
      </c>
      <c r="G3451" t="s">
        <v>22</v>
      </c>
      <c r="H3451">
        <v>3450781</v>
      </c>
      <c r="I3451">
        <v>3452325</v>
      </c>
      <c r="J3451" t="s">
        <v>73</v>
      </c>
      <c r="K3451" t="s">
        <v>11823</v>
      </c>
      <c r="L3451" t="s">
        <v>11823</v>
      </c>
      <c r="N3451" t="s">
        <v>11824</v>
      </c>
      <c r="Q3451" t="s">
        <v>11821</v>
      </c>
      <c r="R3451">
        <v>1545</v>
      </c>
      <c r="S3451">
        <v>514</v>
      </c>
    </row>
    <row r="3452" spans="1:19">
      <c r="A3452" t="s">
        <v>26</v>
      </c>
      <c r="C3452" t="s">
        <v>20</v>
      </c>
      <c r="D3452" t="s">
        <v>21</v>
      </c>
      <c r="E3452" t="s">
        <v>5</v>
      </c>
      <c r="G3452" t="s">
        <v>22</v>
      </c>
      <c r="H3452">
        <v>3452346</v>
      </c>
      <c r="I3452">
        <v>3453173</v>
      </c>
      <c r="J3452" t="s">
        <v>73</v>
      </c>
      <c r="K3452" t="s">
        <v>11827</v>
      </c>
      <c r="L3452" t="s">
        <v>11827</v>
      </c>
      <c r="N3452" t="s">
        <v>11828</v>
      </c>
      <c r="Q3452" t="s">
        <v>11825</v>
      </c>
      <c r="R3452">
        <v>828</v>
      </c>
      <c r="S3452">
        <v>275</v>
      </c>
    </row>
    <row r="3453" spans="1:19">
      <c r="A3453" t="s">
        <v>26</v>
      </c>
      <c r="C3453" t="s">
        <v>20</v>
      </c>
      <c r="D3453" t="s">
        <v>21</v>
      </c>
      <c r="E3453" t="s">
        <v>5</v>
      </c>
      <c r="G3453" t="s">
        <v>22</v>
      </c>
      <c r="H3453">
        <v>3453359</v>
      </c>
      <c r="I3453">
        <v>3455533</v>
      </c>
      <c r="J3453" t="s">
        <v>73</v>
      </c>
      <c r="K3453" t="s">
        <v>11831</v>
      </c>
      <c r="L3453" t="s">
        <v>11831</v>
      </c>
      <c r="N3453" t="s">
        <v>11832</v>
      </c>
      <c r="Q3453" t="s">
        <v>11829</v>
      </c>
      <c r="R3453">
        <v>2175</v>
      </c>
      <c r="S3453">
        <v>724</v>
      </c>
    </row>
    <row r="3454" spans="1:19">
      <c r="A3454" t="s">
        <v>26</v>
      </c>
      <c r="C3454" t="s">
        <v>20</v>
      </c>
      <c r="D3454" t="s">
        <v>21</v>
      </c>
      <c r="E3454" t="s">
        <v>5</v>
      </c>
      <c r="G3454" t="s">
        <v>22</v>
      </c>
      <c r="H3454">
        <v>3455583</v>
      </c>
      <c r="I3454">
        <v>3457121</v>
      </c>
      <c r="J3454" t="s">
        <v>73</v>
      </c>
      <c r="K3454" t="s">
        <v>11835</v>
      </c>
      <c r="L3454" t="s">
        <v>11835</v>
      </c>
      <c r="N3454" t="s">
        <v>2648</v>
      </c>
      <c r="Q3454" t="s">
        <v>11833</v>
      </c>
      <c r="R3454">
        <v>1539</v>
      </c>
      <c r="S3454">
        <v>512</v>
      </c>
    </row>
    <row r="3455" spans="1:19">
      <c r="A3455" t="s">
        <v>26</v>
      </c>
      <c r="C3455" t="s">
        <v>20</v>
      </c>
      <c r="D3455" t="s">
        <v>21</v>
      </c>
      <c r="E3455" t="s">
        <v>5</v>
      </c>
      <c r="G3455" t="s">
        <v>22</v>
      </c>
      <c r="H3455">
        <v>3457259</v>
      </c>
      <c r="I3455">
        <v>3457648</v>
      </c>
      <c r="J3455" t="s">
        <v>73</v>
      </c>
      <c r="K3455" t="s">
        <v>11838</v>
      </c>
      <c r="L3455" t="s">
        <v>11838</v>
      </c>
      <c r="N3455" t="s">
        <v>11839</v>
      </c>
      <c r="Q3455" t="s">
        <v>11836</v>
      </c>
      <c r="R3455">
        <v>390</v>
      </c>
      <c r="S3455">
        <v>129</v>
      </c>
    </row>
    <row r="3456" spans="1:19">
      <c r="A3456" t="s">
        <v>26</v>
      </c>
      <c r="C3456" t="s">
        <v>20</v>
      </c>
      <c r="D3456" t="s">
        <v>21</v>
      </c>
      <c r="E3456" t="s">
        <v>5</v>
      </c>
      <c r="G3456" t="s">
        <v>22</v>
      </c>
      <c r="H3456">
        <v>3458004</v>
      </c>
      <c r="I3456">
        <v>3458774</v>
      </c>
      <c r="J3456" t="s">
        <v>23</v>
      </c>
      <c r="K3456" t="s">
        <v>11842</v>
      </c>
      <c r="L3456" t="s">
        <v>11842</v>
      </c>
      <c r="N3456" t="s">
        <v>11843</v>
      </c>
      <c r="Q3456" t="s">
        <v>11840</v>
      </c>
      <c r="R3456">
        <v>771</v>
      </c>
      <c r="S3456">
        <v>256</v>
      </c>
    </row>
    <row r="3457" spans="1:19">
      <c r="A3457" t="s">
        <v>26</v>
      </c>
      <c r="C3457" t="s">
        <v>20</v>
      </c>
      <c r="D3457" t="s">
        <v>21</v>
      </c>
      <c r="E3457" t="s">
        <v>5</v>
      </c>
      <c r="G3457" t="s">
        <v>22</v>
      </c>
      <c r="H3457">
        <v>3458807</v>
      </c>
      <c r="I3457">
        <v>3459973</v>
      </c>
      <c r="J3457" t="s">
        <v>23</v>
      </c>
      <c r="K3457" t="s">
        <v>11846</v>
      </c>
      <c r="L3457" t="s">
        <v>11846</v>
      </c>
      <c r="N3457" t="s">
        <v>11832</v>
      </c>
      <c r="Q3457" t="s">
        <v>11844</v>
      </c>
      <c r="R3457">
        <v>1167</v>
      </c>
      <c r="S3457">
        <v>388</v>
      </c>
    </row>
    <row r="3458" spans="1:19">
      <c r="A3458" t="s">
        <v>26</v>
      </c>
      <c r="C3458" t="s">
        <v>20</v>
      </c>
      <c r="D3458" t="s">
        <v>21</v>
      </c>
      <c r="E3458" t="s">
        <v>5</v>
      </c>
      <c r="G3458" t="s">
        <v>22</v>
      </c>
      <c r="H3458">
        <v>3460034</v>
      </c>
      <c r="I3458">
        <v>3462679</v>
      </c>
      <c r="J3458" t="s">
        <v>73</v>
      </c>
      <c r="K3458" t="s">
        <v>11849</v>
      </c>
      <c r="L3458" t="s">
        <v>11849</v>
      </c>
      <c r="N3458" t="s">
        <v>11850</v>
      </c>
      <c r="Q3458" t="s">
        <v>11847</v>
      </c>
      <c r="R3458">
        <v>2646</v>
      </c>
      <c r="S3458">
        <v>881</v>
      </c>
    </row>
    <row r="3459" spans="1:19">
      <c r="A3459" t="s">
        <v>26</v>
      </c>
      <c r="C3459" t="s">
        <v>20</v>
      </c>
      <c r="D3459" t="s">
        <v>21</v>
      </c>
      <c r="E3459" t="s">
        <v>5</v>
      </c>
      <c r="G3459" t="s">
        <v>22</v>
      </c>
      <c r="H3459">
        <v>3462819</v>
      </c>
      <c r="I3459">
        <v>3463769</v>
      </c>
      <c r="J3459" t="s">
        <v>73</v>
      </c>
      <c r="K3459" t="s">
        <v>11853</v>
      </c>
      <c r="L3459" t="s">
        <v>11853</v>
      </c>
      <c r="N3459" t="s">
        <v>11854</v>
      </c>
      <c r="Q3459" t="s">
        <v>11851</v>
      </c>
      <c r="R3459">
        <v>951</v>
      </c>
      <c r="S3459">
        <v>316</v>
      </c>
    </row>
    <row r="3460" spans="1:19">
      <c r="A3460" t="s">
        <v>26</v>
      </c>
      <c r="C3460" t="s">
        <v>20</v>
      </c>
      <c r="D3460" t="s">
        <v>21</v>
      </c>
      <c r="E3460" t="s">
        <v>5</v>
      </c>
      <c r="G3460" t="s">
        <v>22</v>
      </c>
      <c r="H3460">
        <v>3463987</v>
      </c>
      <c r="I3460">
        <v>3465438</v>
      </c>
      <c r="J3460" t="s">
        <v>23</v>
      </c>
      <c r="K3460" t="s">
        <v>11857</v>
      </c>
      <c r="L3460" t="s">
        <v>11857</v>
      </c>
      <c r="N3460" t="s">
        <v>1400</v>
      </c>
      <c r="Q3460" t="s">
        <v>11855</v>
      </c>
      <c r="R3460">
        <v>1452</v>
      </c>
      <c r="S3460">
        <v>483</v>
      </c>
    </row>
    <row r="3461" spans="1:19">
      <c r="A3461" t="s">
        <v>26</v>
      </c>
      <c r="C3461" t="s">
        <v>20</v>
      </c>
      <c r="D3461" t="s">
        <v>21</v>
      </c>
      <c r="E3461" t="s">
        <v>5</v>
      </c>
      <c r="G3461" t="s">
        <v>22</v>
      </c>
      <c r="H3461">
        <v>3465444</v>
      </c>
      <c r="I3461">
        <v>3466550</v>
      </c>
      <c r="J3461" t="s">
        <v>23</v>
      </c>
      <c r="K3461" t="s">
        <v>11860</v>
      </c>
      <c r="L3461" t="s">
        <v>11860</v>
      </c>
      <c r="N3461" t="s">
        <v>1572</v>
      </c>
      <c r="Q3461" t="s">
        <v>11858</v>
      </c>
      <c r="R3461">
        <v>1107</v>
      </c>
      <c r="S3461">
        <v>368</v>
      </c>
    </row>
    <row r="3462" spans="1:19">
      <c r="A3462" t="s">
        <v>26</v>
      </c>
      <c r="C3462" t="s">
        <v>20</v>
      </c>
      <c r="D3462" t="s">
        <v>21</v>
      </c>
      <c r="E3462" t="s">
        <v>5</v>
      </c>
      <c r="G3462" t="s">
        <v>22</v>
      </c>
      <c r="H3462">
        <v>3466547</v>
      </c>
      <c r="I3462">
        <v>3467677</v>
      </c>
      <c r="J3462" t="s">
        <v>23</v>
      </c>
      <c r="K3462" t="s">
        <v>11863</v>
      </c>
      <c r="L3462" t="s">
        <v>11863</v>
      </c>
      <c r="N3462" t="s">
        <v>11864</v>
      </c>
      <c r="Q3462" t="s">
        <v>11861</v>
      </c>
      <c r="R3462">
        <v>1131</v>
      </c>
      <c r="S3462">
        <v>376</v>
      </c>
    </row>
    <row r="3463" spans="1:19">
      <c r="A3463" t="s">
        <v>26</v>
      </c>
      <c r="C3463" t="s">
        <v>20</v>
      </c>
      <c r="D3463" t="s">
        <v>21</v>
      </c>
      <c r="E3463" t="s">
        <v>5</v>
      </c>
      <c r="G3463" t="s">
        <v>22</v>
      </c>
      <c r="H3463">
        <v>3467681</v>
      </c>
      <c r="I3463">
        <v>3469066</v>
      </c>
      <c r="J3463" t="s">
        <v>73</v>
      </c>
      <c r="K3463" t="s">
        <v>11867</v>
      </c>
      <c r="L3463" t="s">
        <v>11867</v>
      </c>
      <c r="N3463" t="s">
        <v>11868</v>
      </c>
      <c r="Q3463" t="s">
        <v>11865</v>
      </c>
      <c r="R3463">
        <v>1386</v>
      </c>
      <c r="S3463">
        <v>461</v>
      </c>
    </row>
    <row r="3464" spans="1:19">
      <c r="A3464" t="s">
        <v>26</v>
      </c>
      <c r="C3464" t="s">
        <v>20</v>
      </c>
      <c r="D3464" t="s">
        <v>21</v>
      </c>
      <c r="E3464" t="s">
        <v>5</v>
      </c>
      <c r="G3464" t="s">
        <v>22</v>
      </c>
      <c r="H3464">
        <v>3469187</v>
      </c>
      <c r="I3464">
        <v>3470563</v>
      </c>
      <c r="J3464" t="s">
        <v>73</v>
      </c>
      <c r="K3464" t="s">
        <v>11871</v>
      </c>
      <c r="L3464" t="s">
        <v>11871</v>
      </c>
      <c r="N3464" t="s">
        <v>772</v>
      </c>
      <c r="Q3464" t="s">
        <v>11869</v>
      </c>
      <c r="R3464">
        <v>1377</v>
      </c>
      <c r="S3464">
        <v>458</v>
      </c>
    </row>
    <row r="3465" spans="1:19">
      <c r="A3465" t="s">
        <v>26</v>
      </c>
      <c r="C3465" t="s">
        <v>20</v>
      </c>
      <c r="D3465" t="s">
        <v>21</v>
      </c>
      <c r="E3465" t="s">
        <v>5</v>
      </c>
      <c r="G3465" t="s">
        <v>22</v>
      </c>
      <c r="H3465">
        <v>3470868</v>
      </c>
      <c r="I3465">
        <v>3471854</v>
      </c>
      <c r="J3465" t="s">
        <v>23</v>
      </c>
      <c r="K3465" t="s">
        <v>11874</v>
      </c>
      <c r="L3465" t="s">
        <v>11874</v>
      </c>
      <c r="N3465" t="s">
        <v>11766</v>
      </c>
      <c r="Q3465" t="s">
        <v>11872</v>
      </c>
      <c r="R3465">
        <v>987</v>
      </c>
      <c r="S3465">
        <v>328</v>
      </c>
    </row>
    <row r="3466" spans="1:19">
      <c r="A3466" t="s">
        <v>26</v>
      </c>
      <c r="C3466" t="s">
        <v>20</v>
      </c>
      <c r="D3466" t="s">
        <v>21</v>
      </c>
      <c r="E3466" t="s">
        <v>5</v>
      </c>
      <c r="G3466" t="s">
        <v>22</v>
      </c>
      <c r="H3466">
        <v>3472009</v>
      </c>
      <c r="I3466">
        <v>3472866</v>
      </c>
      <c r="J3466" t="s">
        <v>23</v>
      </c>
      <c r="K3466" t="s">
        <v>11877</v>
      </c>
      <c r="L3466" t="s">
        <v>11877</v>
      </c>
      <c r="N3466" t="s">
        <v>36</v>
      </c>
      <c r="Q3466" t="s">
        <v>11875</v>
      </c>
      <c r="R3466">
        <v>858</v>
      </c>
      <c r="S3466">
        <v>285</v>
      </c>
    </row>
    <row r="3467" spans="1:19">
      <c r="A3467" t="s">
        <v>26</v>
      </c>
      <c r="C3467" t="s">
        <v>20</v>
      </c>
      <c r="D3467" t="s">
        <v>21</v>
      </c>
      <c r="E3467" t="s">
        <v>5</v>
      </c>
      <c r="G3467" t="s">
        <v>22</v>
      </c>
      <c r="H3467">
        <v>3472972</v>
      </c>
      <c r="I3467">
        <v>3473694</v>
      </c>
      <c r="J3467" t="s">
        <v>23</v>
      </c>
      <c r="K3467" t="s">
        <v>11880</v>
      </c>
      <c r="L3467" t="s">
        <v>11880</v>
      </c>
      <c r="N3467" t="s">
        <v>36</v>
      </c>
      <c r="Q3467" t="s">
        <v>11878</v>
      </c>
      <c r="R3467">
        <v>723</v>
      </c>
      <c r="S3467">
        <v>240</v>
      </c>
    </row>
    <row r="3468" spans="1:19">
      <c r="A3468" t="s">
        <v>26</v>
      </c>
      <c r="C3468" t="s">
        <v>20</v>
      </c>
      <c r="D3468" t="s">
        <v>21</v>
      </c>
      <c r="E3468" t="s">
        <v>5</v>
      </c>
      <c r="G3468" t="s">
        <v>22</v>
      </c>
      <c r="H3468">
        <v>3473733</v>
      </c>
      <c r="I3468">
        <v>3474968</v>
      </c>
      <c r="J3468" t="s">
        <v>73</v>
      </c>
      <c r="K3468" t="s">
        <v>11883</v>
      </c>
      <c r="L3468" t="s">
        <v>11883</v>
      </c>
      <c r="N3468" t="s">
        <v>11884</v>
      </c>
      <c r="Q3468" t="s">
        <v>11881</v>
      </c>
      <c r="R3468">
        <v>1236</v>
      </c>
      <c r="S3468">
        <v>411</v>
      </c>
    </row>
    <row r="3469" spans="1:19">
      <c r="A3469" t="s">
        <v>26</v>
      </c>
      <c r="C3469" t="s">
        <v>20</v>
      </c>
      <c r="D3469" t="s">
        <v>21</v>
      </c>
      <c r="E3469" t="s">
        <v>5</v>
      </c>
      <c r="G3469" t="s">
        <v>22</v>
      </c>
      <c r="H3469">
        <v>3475287</v>
      </c>
      <c r="I3469">
        <v>3476435</v>
      </c>
      <c r="J3469" t="s">
        <v>73</v>
      </c>
      <c r="K3469" t="s">
        <v>11887</v>
      </c>
      <c r="L3469" t="s">
        <v>11887</v>
      </c>
      <c r="N3469" t="s">
        <v>11800</v>
      </c>
      <c r="Q3469" t="s">
        <v>11885</v>
      </c>
      <c r="R3469">
        <v>1149</v>
      </c>
      <c r="S3469">
        <v>382</v>
      </c>
    </row>
    <row r="3470" spans="1:19">
      <c r="A3470" t="s">
        <v>26</v>
      </c>
      <c r="C3470" t="s">
        <v>20</v>
      </c>
      <c r="D3470" t="s">
        <v>21</v>
      </c>
      <c r="E3470" t="s">
        <v>5</v>
      </c>
      <c r="G3470" t="s">
        <v>22</v>
      </c>
      <c r="H3470">
        <v>3476454</v>
      </c>
      <c r="I3470">
        <v>3476903</v>
      </c>
      <c r="J3470" t="s">
        <v>73</v>
      </c>
      <c r="K3470" t="s">
        <v>11890</v>
      </c>
      <c r="L3470" t="s">
        <v>11890</v>
      </c>
      <c r="N3470" t="s">
        <v>11891</v>
      </c>
      <c r="Q3470" t="s">
        <v>11888</v>
      </c>
      <c r="R3470">
        <v>450</v>
      </c>
      <c r="S3470">
        <v>149</v>
      </c>
    </row>
    <row r="3471" spans="1:19">
      <c r="A3471" t="s">
        <v>26</v>
      </c>
      <c r="C3471" t="s">
        <v>20</v>
      </c>
      <c r="D3471" t="s">
        <v>21</v>
      </c>
      <c r="E3471" t="s">
        <v>5</v>
      </c>
      <c r="G3471" t="s">
        <v>22</v>
      </c>
      <c r="H3471">
        <v>3476918</v>
      </c>
      <c r="I3471">
        <v>3478099</v>
      </c>
      <c r="J3471" t="s">
        <v>73</v>
      </c>
      <c r="K3471" t="s">
        <v>11894</v>
      </c>
      <c r="L3471" t="s">
        <v>11894</v>
      </c>
      <c r="N3471" t="s">
        <v>11895</v>
      </c>
      <c r="Q3471" t="s">
        <v>11892</v>
      </c>
      <c r="R3471">
        <v>1182</v>
      </c>
      <c r="S3471">
        <v>393</v>
      </c>
    </row>
    <row r="3472" spans="1:19">
      <c r="A3472" t="s">
        <v>26</v>
      </c>
      <c r="C3472" t="s">
        <v>20</v>
      </c>
      <c r="D3472" t="s">
        <v>21</v>
      </c>
      <c r="E3472" t="s">
        <v>5</v>
      </c>
      <c r="G3472" t="s">
        <v>22</v>
      </c>
      <c r="H3472">
        <v>3478530</v>
      </c>
      <c r="I3472">
        <v>3478721</v>
      </c>
      <c r="J3472" t="s">
        <v>73</v>
      </c>
      <c r="K3472" t="s">
        <v>11897</v>
      </c>
      <c r="L3472" t="s">
        <v>11897</v>
      </c>
      <c r="N3472" t="s">
        <v>36</v>
      </c>
      <c r="Q3472" t="s">
        <v>11896</v>
      </c>
      <c r="R3472">
        <v>192</v>
      </c>
      <c r="S3472">
        <v>63</v>
      </c>
    </row>
    <row r="3473" spans="1:19">
      <c r="A3473" t="s">
        <v>26</v>
      </c>
      <c r="C3473" t="s">
        <v>20</v>
      </c>
      <c r="D3473" t="s">
        <v>21</v>
      </c>
      <c r="E3473" t="s">
        <v>5</v>
      </c>
      <c r="G3473" t="s">
        <v>22</v>
      </c>
      <c r="H3473">
        <v>3478830</v>
      </c>
      <c r="I3473">
        <v>3480299</v>
      </c>
      <c r="J3473" t="s">
        <v>23</v>
      </c>
      <c r="K3473" t="s">
        <v>11900</v>
      </c>
      <c r="L3473" t="s">
        <v>11900</v>
      </c>
      <c r="N3473" t="s">
        <v>1400</v>
      </c>
      <c r="Q3473" t="s">
        <v>11898</v>
      </c>
      <c r="R3473">
        <v>1470</v>
      </c>
      <c r="S3473">
        <v>489</v>
      </c>
    </row>
    <row r="3474" spans="1:19">
      <c r="A3474" t="s">
        <v>26</v>
      </c>
      <c r="C3474" t="s">
        <v>20</v>
      </c>
      <c r="D3474" t="s">
        <v>21</v>
      </c>
      <c r="E3474" t="s">
        <v>5</v>
      </c>
      <c r="G3474" t="s">
        <v>22</v>
      </c>
      <c r="H3474">
        <v>3480289</v>
      </c>
      <c r="I3474">
        <v>3481380</v>
      </c>
      <c r="J3474" t="s">
        <v>23</v>
      </c>
      <c r="K3474" t="s">
        <v>11903</v>
      </c>
      <c r="L3474" t="s">
        <v>11903</v>
      </c>
      <c r="N3474" t="s">
        <v>1572</v>
      </c>
      <c r="Q3474" t="s">
        <v>11901</v>
      </c>
      <c r="R3474">
        <v>1092</v>
      </c>
      <c r="S3474">
        <v>363</v>
      </c>
    </row>
    <row r="3475" spans="1:19">
      <c r="A3475" t="s">
        <v>26</v>
      </c>
      <c r="C3475" t="s">
        <v>20</v>
      </c>
      <c r="D3475" t="s">
        <v>21</v>
      </c>
      <c r="E3475" t="s">
        <v>5</v>
      </c>
      <c r="G3475" t="s">
        <v>22</v>
      </c>
      <c r="H3475">
        <v>3481370</v>
      </c>
      <c r="I3475">
        <v>3482503</v>
      </c>
      <c r="J3475" t="s">
        <v>23</v>
      </c>
      <c r="K3475" t="s">
        <v>11906</v>
      </c>
      <c r="L3475" t="s">
        <v>11906</v>
      </c>
      <c r="N3475" t="s">
        <v>36</v>
      </c>
      <c r="Q3475" t="s">
        <v>11904</v>
      </c>
      <c r="R3475">
        <v>1134</v>
      </c>
      <c r="S3475">
        <v>377</v>
      </c>
    </row>
    <row r="3476" spans="1:19">
      <c r="A3476" t="s">
        <v>26</v>
      </c>
      <c r="C3476" t="s">
        <v>20</v>
      </c>
      <c r="D3476" t="s">
        <v>21</v>
      </c>
      <c r="E3476" t="s">
        <v>5</v>
      </c>
      <c r="G3476" t="s">
        <v>22</v>
      </c>
      <c r="H3476">
        <v>3482597</v>
      </c>
      <c r="I3476">
        <v>3483586</v>
      </c>
      <c r="J3476" t="s">
        <v>23</v>
      </c>
      <c r="K3476" t="s">
        <v>11909</v>
      </c>
      <c r="L3476" t="s">
        <v>11909</v>
      </c>
      <c r="N3476" t="s">
        <v>2811</v>
      </c>
      <c r="Q3476" t="s">
        <v>11907</v>
      </c>
      <c r="R3476">
        <v>990</v>
      </c>
      <c r="S3476">
        <v>329</v>
      </c>
    </row>
    <row r="3477" spans="1:19">
      <c r="A3477" t="s">
        <v>26</v>
      </c>
      <c r="C3477" t="s">
        <v>20</v>
      </c>
      <c r="D3477" t="s">
        <v>21</v>
      </c>
      <c r="E3477" t="s">
        <v>5</v>
      </c>
      <c r="G3477" t="s">
        <v>22</v>
      </c>
      <c r="H3477">
        <v>3483579</v>
      </c>
      <c r="I3477">
        <v>3484460</v>
      </c>
      <c r="J3477" t="s">
        <v>23</v>
      </c>
      <c r="K3477" t="s">
        <v>11912</v>
      </c>
      <c r="L3477" t="s">
        <v>11912</v>
      </c>
      <c r="N3477" t="s">
        <v>11913</v>
      </c>
      <c r="Q3477" t="s">
        <v>11910</v>
      </c>
      <c r="R3477">
        <v>882</v>
      </c>
      <c r="S3477">
        <v>293</v>
      </c>
    </row>
    <row r="3478" spans="1:19">
      <c r="A3478" t="s">
        <v>26</v>
      </c>
      <c r="C3478" t="s">
        <v>20</v>
      </c>
      <c r="D3478" t="s">
        <v>21</v>
      </c>
      <c r="E3478" t="s">
        <v>5</v>
      </c>
      <c r="G3478" t="s">
        <v>22</v>
      </c>
      <c r="H3478">
        <v>3484457</v>
      </c>
      <c r="I3478">
        <v>3484852</v>
      </c>
      <c r="J3478" t="s">
        <v>23</v>
      </c>
      <c r="K3478" t="s">
        <v>11916</v>
      </c>
      <c r="L3478" t="s">
        <v>11916</v>
      </c>
      <c r="N3478" t="s">
        <v>11917</v>
      </c>
      <c r="Q3478" t="s">
        <v>11914</v>
      </c>
      <c r="R3478">
        <v>396</v>
      </c>
      <c r="S3478">
        <v>131</v>
      </c>
    </row>
    <row r="3479" spans="1:19">
      <c r="A3479" t="s">
        <v>26</v>
      </c>
      <c r="C3479" t="s">
        <v>20</v>
      </c>
      <c r="D3479" t="s">
        <v>21</v>
      </c>
      <c r="E3479" t="s">
        <v>5</v>
      </c>
      <c r="G3479" t="s">
        <v>22</v>
      </c>
      <c r="H3479">
        <v>3484869</v>
      </c>
      <c r="I3479">
        <v>3486362</v>
      </c>
      <c r="J3479" t="s">
        <v>23</v>
      </c>
      <c r="K3479" t="s">
        <v>11920</v>
      </c>
      <c r="L3479" t="s">
        <v>11920</v>
      </c>
      <c r="N3479" t="s">
        <v>11921</v>
      </c>
      <c r="Q3479" t="s">
        <v>11918</v>
      </c>
      <c r="R3479">
        <v>1494</v>
      </c>
      <c r="S3479">
        <v>497</v>
      </c>
    </row>
    <row r="3480" spans="1:19">
      <c r="A3480" t="s">
        <v>26</v>
      </c>
      <c r="C3480" t="s">
        <v>20</v>
      </c>
      <c r="D3480" t="s">
        <v>21</v>
      </c>
      <c r="E3480" t="s">
        <v>5</v>
      </c>
      <c r="G3480" t="s">
        <v>22</v>
      </c>
      <c r="H3480">
        <v>3486352</v>
      </c>
      <c r="I3480">
        <v>3487323</v>
      </c>
      <c r="J3480" t="s">
        <v>23</v>
      </c>
      <c r="K3480" t="s">
        <v>11925</v>
      </c>
      <c r="L3480" t="s">
        <v>11925</v>
      </c>
      <c r="N3480" t="s">
        <v>11926</v>
      </c>
      <c r="O3480" t="s">
        <v>11922</v>
      </c>
      <c r="Q3480" t="s">
        <v>11923</v>
      </c>
      <c r="R3480">
        <v>972</v>
      </c>
      <c r="S3480">
        <v>323</v>
      </c>
    </row>
    <row r="3481" spans="1:19">
      <c r="A3481" t="s">
        <v>26</v>
      </c>
      <c r="C3481" t="s">
        <v>20</v>
      </c>
      <c r="D3481" t="s">
        <v>21</v>
      </c>
      <c r="E3481" t="s">
        <v>5</v>
      </c>
      <c r="G3481" t="s">
        <v>22</v>
      </c>
      <c r="H3481">
        <v>3487337</v>
      </c>
      <c r="I3481">
        <v>3488254</v>
      </c>
      <c r="J3481" t="s">
        <v>23</v>
      </c>
      <c r="K3481" t="s">
        <v>11929</v>
      </c>
      <c r="L3481" t="s">
        <v>11929</v>
      </c>
      <c r="N3481" t="s">
        <v>11930</v>
      </c>
      <c r="Q3481" t="s">
        <v>11927</v>
      </c>
      <c r="R3481">
        <v>918</v>
      </c>
      <c r="S3481">
        <v>305</v>
      </c>
    </row>
    <row r="3482" spans="1:19">
      <c r="A3482" t="s">
        <v>26</v>
      </c>
      <c r="C3482" t="s">
        <v>20</v>
      </c>
      <c r="D3482" t="s">
        <v>21</v>
      </c>
      <c r="E3482" t="s">
        <v>5</v>
      </c>
      <c r="G3482" t="s">
        <v>22</v>
      </c>
      <c r="H3482">
        <v>3488315</v>
      </c>
      <c r="I3482">
        <v>3488848</v>
      </c>
      <c r="J3482" t="s">
        <v>23</v>
      </c>
      <c r="K3482" t="s">
        <v>11933</v>
      </c>
      <c r="L3482" t="s">
        <v>11933</v>
      </c>
      <c r="N3482" t="s">
        <v>11934</v>
      </c>
      <c r="Q3482" t="s">
        <v>11931</v>
      </c>
      <c r="R3482">
        <v>534</v>
      </c>
      <c r="S3482">
        <v>177</v>
      </c>
    </row>
    <row r="3483" spans="1:19">
      <c r="A3483" t="s">
        <v>26</v>
      </c>
      <c r="C3483" t="s">
        <v>20</v>
      </c>
      <c r="D3483" t="s">
        <v>21</v>
      </c>
      <c r="E3483" t="s">
        <v>5</v>
      </c>
      <c r="G3483" t="s">
        <v>22</v>
      </c>
      <c r="H3483">
        <v>3488973</v>
      </c>
      <c r="I3483">
        <v>3489497</v>
      </c>
      <c r="J3483" t="s">
        <v>73</v>
      </c>
      <c r="K3483" t="s">
        <v>11937</v>
      </c>
      <c r="L3483" t="s">
        <v>11937</v>
      </c>
      <c r="N3483" t="s">
        <v>1610</v>
      </c>
      <c r="Q3483" t="s">
        <v>11935</v>
      </c>
      <c r="R3483">
        <v>525</v>
      </c>
      <c r="S3483">
        <v>174</v>
      </c>
    </row>
    <row r="3484" spans="1:19">
      <c r="A3484" t="s">
        <v>26</v>
      </c>
      <c r="C3484" t="s">
        <v>20</v>
      </c>
      <c r="D3484" t="s">
        <v>21</v>
      </c>
      <c r="E3484" t="s">
        <v>5</v>
      </c>
      <c r="G3484" t="s">
        <v>22</v>
      </c>
      <c r="H3484">
        <v>3489600</v>
      </c>
      <c r="I3484">
        <v>3490367</v>
      </c>
      <c r="J3484" t="s">
        <v>73</v>
      </c>
      <c r="K3484" t="s">
        <v>11940</v>
      </c>
      <c r="L3484" t="s">
        <v>11940</v>
      </c>
      <c r="N3484" t="s">
        <v>11941</v>
      </c>
      <c r="Q3484" t="s">
        <v>11938</v>
      </c>
      <c r="R3484">
        <v>768</v>
      </c>
      <c r="S3484">
        <v>255</v>
      </c>
    </row>
    <row r="3485" spans="1:19">
      <c r="A3485" t="s">
        <v>26</v>
      </c>
      <c r="C3485" t="s">
        <v>20</v>
      </c>
      <c r="D3485" t="s">
        <v>21</v>
      </c>
      <c r="E3485" t="s">
        <v>5</v>
      </c>
      <c r="G3485" t="s">
        <v>22</v>
      </c>
      <c r="H3485">
        <v>3490428</v>
      </c>
      <c r="I3485">
        <v>3492140</v>
      </c>
      <c r="J3485" t="s">
        <v>73</v>
      </c>
      <c r="K3485" t="s">
        <v>11944</v>
      </c>
      <c r="L3485" t="s">
        <v>11944</v>
      </c>
      <c r="N3485" t="s">
        <v>11945</v>
      </c>
      <c r="Q3485" t="s">
        <v>11942</v>
      </c>
      <c r="R3485">
        <v>1713</v>
      </c>
      <c r="S3485">
        <v>570</v>
      </c>
    </row>
    <row r="3486" spans="1:19">
      <c r="A3486" t="s">
        <v>26</v>
      </c>
      <c r="C3486" t="s">
        <v>20</v>
      </c>
      <c r="D3486" t="s">
        <v>21</v>
      </c>
      <c r="E3486" t="s">
        <v>5</v>
      </c>
      <c r="G3486" t="s">
        <v>22</v>
      </c>
      <c r="H3486">
        <v>3492297</v>
      </c>
      <c r="I3486">
        <v>3493205</v>
      </c>
      <c r="J3486" t="s">
        <v>23</v>
      </c>
      <c r="K3486" t="s">
        <v>11948</v>
      </c>
      <c r="L3486" t="s">
        <v>11948</v>
      </c>
      <c r="N3486" t="s">
        <v>1373</v>
      </c>
      <c r="Q3486" t="s">
        <v>11946</v>
      </c>
      <c r="R3486">
        <v>909</v>
      </c>
      <c r="S3486">
        <v>302</v>
      </c>
    </row>
    <row r="3487" spans="1:19">
      <c r="A3487" t="s">
        <v>26</v>
      </c>
      <c r="C3487" t="s">
        <v>20</v>
      </c>
      <c r="D3487" t="s">
        <v>21</v>
      </c>
      <c r="E3487" t="s">
        <v>5</v>
      </c>
      <c r="G3487" t="s">
        <v>22</v>
      </c>
      <c r="H3487">
        <v>3493400</v>
      </c>
      <c r="I3487">
        <v>3494731</v>
      </c>
      <c r="J3487" t="s">
        <v>23</v>
      </c>
      <c r="K3487" t="s">
        <v>11951</v>
      </c>
      <c r="L3487" t="s">
        <v>11951</v>
      </c>
      <c r="N3487" t="s">
        <v>11952</v>
      </c>
      <c r="Q3487" t="s">
        <v>11949</v>
      </c>
      <c r="R3487">
        <v>1332</v>
      </c>
      <c r="S3487">
        <v>443</v>
      </c>
    </row>
    <row r="3488" spans="1:19">
      <c r="A3488" t="s">
        <v>26</v>
      </c>
      <c r="C3488" t="s">
        <v>20</v>
      </c>
      <c r="D3488" t="s">
        <v>21</v>
      </c>
      <c r="E3488" t="s">
        <v>5</v>
      </c>
      <c r="G3488" t="s">
        <v>22</v>
      </c>
      <c r="H3488">
        <v>3494781</v>
      </c>
      <c r="I3488">
        <v>3495455</v>
      </c>
      <c r="J3488" t="s">
        <v>73</v>
      </c>
      <c r="K3488" t="s">
        <v>11955</v>
      </c>
      <c r="L3488" t="s">
        <v>11955</v>
      </c>
      <c r="N3488" t="s">
        <v>36</v>
      </c>
      <c r="Q3488" t="s">
        <v>11953</v>
      </c>
      <c r="R3488">
        <v>675</v>
      </c>
      <c r="S3488">
        <v>224</v>
      </c>
    </row>
    <row r="3489" spans="1:20">
      <c r="A3489" t="s">
        <v>26</v>
      </c>
      <c r="C3489" t="s">
        <v>20</v>
      </c>
      <c r="D3489" t="s">
        <v>21</v>
      </c>
      <c r="E3489" t="s">
        <v>5</v>
      </c>
      <c r="G3489" t="s">
        <v>22</v>
      </c>
      <c r="H3489">
        <v>3495497</v>
      </c>
      <c r="I3489">
        <v>3496390</v>
      </c>
      <c r="J3489" t="s">
        <v>73</v>
      </c>
      <c r="K3489" t="s">
        <v>11958</v>
      </c>
      <c r="L3489" t="s">
        <v>11958</v>
      </c>
      <c r="N3489" t="s">
        <v>36</v>
      </c>
      <c r="Q3489" t="s">
        <v>11956</v>
      </c>
      <c r="R3489">
        <v>894</v>
      </c>
      <c r="S3489">
        <v>297</v>
      </c>
    </row>
    <row r="3490" spans="1:20">
      <c r="A3490" t="s">
        <v>26</v>
      </c>
      <c r="C3490" t="s">
        <v>20</v>
      </c>
      <c r="D3490" t="s">
        <v>21</v>
      </c>
      <c r="E3490" t="s">
        <v>5</v>
      </c>
      <c r="G3490" t="s">
        <v>22</v>
      </c>
      <c r="H3490">
        <v>3496513</v>
      </c>
      <c r="I3490">
        <v>3497607</v>
      </c>
      <c r="J3490" t="s">
        <v>73</v>
      </c>
      <c r="K3490" t="s">
        <v>11961</v>
      </c>
      <c r="L3490" t="s">
        <v>11961</v>
      </c>
      <c r="N3490" t="s">
        <v>2053</v>
      </c>
      <c r="Q3490" t="s">
        <v>11959</v>
      </c>
      <c r="R3490">
        <v>1095</v>
      </c>
      <c r="S3490">
        <v>364</v>
      </c>
    </row>
    <row r="3491" spans="1:20">
      <c r="A3491" t="s">
        <v>26</v>
      </c>
      <c r="C3491" t="s">
        <v>20</v>
      </c>
      <c r="D3491" t="s">
        <v>21</v>
      </c>
      <c r="E3491" t="s">
        <v>5</v>
      </c>
      <c r="G3491" t="s">
        <v>22</v>
      </c>
      <c r="H3491">
        <v>3497748</v>
      </c>
      <c r="I3491">
        <v>3498281</v>
      </c>
      <c r="J3491" t="s">
        <v>23</v>
      </c>
      <c r="K3491" t="s">
        <v>11964</v>
      </c>
      <c r="L3491" t="s">
        <v>11964</v>
      </c>
      <c r="N3491" t="s">
        <v>36</v>
      </c>
      <c r="Q3491" t="s">
        <v>11962</v>
      </c>
      <c r="R3491">
        <v>534</v>
      </c>
      <c r="S3491">
        <v>177</v>
      </c>
    </row>
    <row r="3492" spans="1:20">
      <c r="A3492" t="s">
        <v>26</v>
      </c>
      <c r="C3492" t="s">
        <v>20</v>
      </c>
      <c r="D3492" t="s">
        <v>21</v>
      </c>
      <c r="E3492" t="s">
        <v>5</v>
      </c>
      <c r="G3492" t="s">
        <v>22</v>
      </c>
      <c r="H3492">
        <v>3498438</v>
      </c>
      <c r="I3492">
        <v>3499058</v>
      </c>
      <c r="J3492" t="s">
        <v>23</v>
      </c>
      <c r="K3492" t="s">
        <v>11967</v>
      </c>
      <c r="L3492" t="s">
        <v>11967</v>
      </c>
      <c r="N3492" t="s">
        <v>36</v>
      </c>
      <c r="Q3492" t="s">
        <v>11965</v>
      </c>
      <c r="R3492">
        <v>621</v>
      </c>
      <c r="S3492">
        <v>206</v>
      </c>
    </row>
    <row r="3493" spans="1:20">
      <c r="A3493" t="s">
        <v>26</v>
      </c>
      <c r="C3493" t="s">
        <v>20</v>
      </c>
      <c r="D3493" t="s">
        <v>21</v>
      </c>
      <c r="E3493" t="s">
        <v>5</v>
      </c>
      <c r="G3493" t="s">
        <v>22</v>
      </c>
      <c r="H3493">
        <v>3499223</v>
      </c>
      <c r="I3493">
        <v>3499567</v>
      </c>
      <c r="J3493" t="s">
        <v>23</v>
      </c>
      <c r="K3493" t="s">
        <v>11970</v>
      </c>
      <c r="L3493" t="s">
        <v>11970</v>
      </c>
      <c r="N3493" t="s">
        <v>36</v>
      </c>
      <c r="Q3493" t="s">
        <v>11968</v>
      </c>
      <c r="R3493">
        <v>345</v>
      </c>
      <c r="S3493">
        <v>114</v>
      </c>
    </row>
    <row r="3494" spans="1:20">
      <c r="A3494" t="s">
        <v>26</v>
      </c>
      <c r="C3494" t="s">
        <v>20</v>
      </c>
      <c r="D3494" t="s">
        <v>21</v>
      </c>
      <c r="E3494" t="s">
        <v>5</v>
      </c>
      <c r="G3494" t="s">
        <v>22</v>
      </c>
      <c r="H3494">
        <v>3499579</v>
      </c>
      <c r="I3494">
        <v>3501156</v>
      </c>
      <c r="J3494" t="s">
        <v>73</v>
      </c>
      <c r="K3494" t="s">
        <v>11973</v>
      </c>
      <c r="L3494" t="s">
        <v>11973</v>
      </c>
      <c r="N3494" t="s">
        <v>6544</v>
      </c>
      <c r="Q3494" t="s">
        <v>11971</v>
      </c>
      <c r="R3494">
        <v>1578</v>
      </c>
      <c r="S3494">
        <v>525</v>
      </c>
    </row>
    <row r="3495" spans="1:20">
      <c r="A3495" t="s">
        <v>26</v>
      </c>
      <c r="C3495" t="s">
        <v>20</v>
      </c>
      <c r="D3495" t="s">
        <v>21</v>
      </c>
      <c r="E3495" t="s">
        <v>5</v>
      </c>
      <c r="G3495" t="s">
        <v>22</v>
      </c>
      <c r="H3495">
        <v>3501364</v>
      </c>
      <c r="I3495">
        <v>3501840</v>
      </c>
      <c r="J3495" t="s">
        <v>23</v>
      </c>
      <c r="K3495" t="s">
        <v>11976</v>
      </c>
      <c r="L3495" t="s">
        <v>11976</v>
      </c>
      <c r="N3495" t="s">
        <v>1620</v>
      </c>
      <c r="Q3495" t="s">
        <v>11974</v>
      </c>
      <c r="R3495">
        <v>477</v>
      </c>
      <c r="S3495">
        <v>158</v>
      </c>
    </row>
    <row r="3496" spans="1:20">
      <c r="A3496" t="s">
        <v>26</v>
      </c>
      <c r="C3496" t="s">
        <v>20</v>
      </c>
      <c r="D3496" t="s">
        <v>21</v>
      </c>
      <c r="E3496" t="s">
        <v>5</v>
      </c>
      <c r="G3496" t="s">
        <v>22</v>
      </c>
      <c r="H3496">
        <v>3501854</v>
      </c>
      <c r="I3496">
        <v>3502444</v>
      </c>
      <c r="J3496" t="s">
        <v>23</v>
      </c>
      <c r="K3496" t="s">
        <v>11979</v>
      </c>
      <c r="L3496" t="s">
        <v>11979</v>
      </c>
      <c r="N3496" t="s">
        <v>1046</v>
      </c>
      <c r="Q3496" t="s">
        <v>11977</v>
      </c>
      <c r="R3496">
        <v>591</v>
      </c>
      <c r="S3496">
        <v>196</v>
      </c>
    </row>
    <row r="3497" spans="1:20">
      <c r="A3497" t="s">
        <v>26</v>
      </c>
      <c r="C3497" t="s">
        <v>20</v>
      </c>
      <c r="D3497" t="s">
        <v>21</v>
      </c>
      <c r="E3497" t="s">
        <v>5</v>
      </c>
      <c r="G3497" t="s">
        <v>22</v>
      </c>
      <c r="H3497">
        <v>3502441</v>
      </c>
      <c r="I3497">
        <v>3502977</v>
      </c>
      <c r="J3497" t="s">
        <v>23</v>
      </c>
      <c r="K3497" t="s">
        <v>11982</v>
      </c>
      <c r="L3497" t="s">
        <v>11982</v>
      </c>
      <c r="N3497" t="s">
        <v>1046</v>
      </c>
      <c r="Q3497" t="s">
        <v>11980</v>
      </c>
      <c r="R3497">
        <v>537</v>
      </c>
      <c r="S3497">
        <v>178</v>
      </c>
    </row>
    <row r="3498" spans="1:20">
      <c r="A3498" t="s">
        <v>26</v>
      </c>
      <c r="C3498" t="s">
        <v>20</v>
      </c>
      <c r="D3498" t="s">
        <v>21</v>
      </c>
      <c r="E3498" t="s">
        <v>5</v>
      </c>
      <c r="G3498" t="s">
        <v>22</v>
      </c>
      <c r="H3498">
        <v>3503004</v>
      </c>
      <c r="I3498">
        <v>3503222</v>
      </c>
      <c r="J3498" t="s">
        <v>73</v>
      </c>
      <c r="K3498" t="s">
        <v>11985</v>
      </c>
      <c r="L3498" t="s">
        <v>11985</v>
      </c>
      <c r="N3498" t="s">
        <v>36</v>
      </c>
      <c r="Q3498" t="s">
        <v>11983</v>
      </c>
      <c r="R3498">
        <v>219</v>
      </c>
      <c r="S3498">
        <v>72</v>
      </c>
    </row>
    <row r="3499" spans="1:20">
      <c r="A3499" t="s">
        <v>26</v>
      </c>
      <c r="C3499" t="s">
        <v>20</v>
      </c>
      <c r="D3499" t="s">
        <v>21</v>
      </c>
      <c r="E3499" t="s">
        <v>5</v>
      </c>
      <c r="G3499" t="s">
        <v>22</v>
      </c>
      <c r="H3499">
        <v>3503219</v>
      </c>
      <c r="I3499">
        <v>3503764</v>
      </c>
      <c r="J3499" t="s">
        <v>73</v>
      </c>
      <c r="K3499" t="s">
        <v>11988</v>
      </c>
      <c r="L3499" t="s">
        <v>11988</v>
      </c>
      <c r="N3499" t="s">
        <v>2793</v>
      </c>
      <c r="Q3499" t="s">
        <v>11986</v>
      </c>
      <c r="R3499">
        <v>546</v>
      </c>
      <c r="S3499">
        <v>181</v>
      </c>
    </row>
    <row r="3500" spans="1:20">
      <c r="A3500" t="s">
        <v>26</v>
      </c>
      <c r="C3500" t="s">
        <v>20</v>
      </c>
      <c r="D3500" t="s">
        <v>21</v>
      </c>
      <c r="E3500" t="s">
        <v>5</v>
      </c>
      <c r="G3500" t="s">
        <v>22</v>
      </c>
      <c r="H3500">
        <v>3503887</v>
      </c>
      <c r="I3500">
        <v>3504768</v>
      </c>
      <c r="J3500" t="s">
        <v>23</v>
      </c>
      <c r="K3500" t="s">
        <v>11991</v>
      </c>
      <c r="L3500" t="s">
        <v>11991</v>
      </c>
      <c r="N3500" t="s">
        <v>1373</v>
      </c>
      <c r="Q3500" t="s">
        <v>11989</v>
      </c>
      <c r="R3500">
        <v>882</v>
      </c>
      <c r="S3500">
        <v>293</v>
      </c>
    </row>
    <row r="3501" spans="1:20">
      <c r="A3501" t="s">
        <v>26</v>
      </c>
      <c r="C3501" t="s">
        <v>20</v>
      </c>
      <c r="D3501" t="s">
        <v>21</v>
      </c>
      <c r="E3501" t="s">
        <v>5</v>
      </c>
      <c r="G3501" t="s">
        <v>22</v>
      </c>
      <c r="H3501">
        <v>3504918</v>
      </c>
      <c r="I3501">
        <v>3505340</v>
      </c>
      <c r="J3501" t="s">
        <v>73</v>
      </c>
      <c r="N3501" t="s">
        <v>36</v>
      </c>
      <c r="Q3501" t="s">
        <v>11992</v>
      </c>
      <c r="R3501">
        <v>423</v>
      </c>
      <c r="T3501" t="s">
        <v>1292</v>
      </c>
    </row>
    <row r="3502" spans="1:20">
      <c r="A3502" t="s">
        <v>26</v>
      </c>
      <c r="C3502" t="s">
        <v>20</v>
      </c>
      <c r="D3502" t="s">
        <v>21</v>
      </c>
      <c r="E3502" t="s">
        <v>5</v>
      </c>
      <c r="G3502" t="s">
        <v>22</v>
      </c>
      <c r="H3502">
        <v>3505404</v>
      </c>
      <c r="I3502">
        <v>3506729</v>
      </c>
      <c r="J3502" t="s">
        <v>73</v>
      </c>
      <c r="K3502" t="s">
        <v>11996</v>
      </c>
      <c r="L3502" t="s">
        <v>11996</v>
      </c>
      <c r="N3502" t="s">
        <v>11789</v>
      </c>
      <c r="Q3502" t="s">
        <v>11994</v>
      </c>
      <c r="R3502">
        <v>1326</v>
      </c>
      <c r="S3502">
        <v>441</v>
      </c>
    </row>
    <row r="3503" spans="1:20">
      <c r="A3503" t="s">
        <v>26</v>
      </c>
      <c r="C3503" t="s">
        <v>20</v>
      </c>
      <c r="D3503" t="s">
        <v>21</v>
      </c>
      <c r="E3503" t="s">
        <v>5</v>
      </c>
      <c r="G3503" t="s">
        <v>22</v>
      </c>
      <c r="H3503">
        <v>3506929</v>
      </c>
      <c r="I3503">
        <v>3507693</v>
      </c>
      <c r="J3503" t="s">
        <v>73</v>
      </c>
      <c r="K3503" t="s">
        <v>11999</v>
      </c>
      <c r="L3503" t="s">
        <v>11999</v>
      </c>
      <c r="N3503" t="s">
        <v>12000</v>
      </c>
      <c r="Q3503" t="s">
        <v>11997</v>
      </c>
      <c r="R3503">
        <v>765</v>
      </c>
      <c r="S3503">
        <v>254</v>
      </c>
    </row>
    <row r="3504" spans="1:20">
      <c r="A3504" t="s">
        <v>26</v>
      </c>
      <c r="C3504" t="s">
        <v>20</v>
      </c>
      <c r="D3504" t="s">
        <v>21</v>
      </c>
      <c r="E3504" t="s">
        <v>5</v>
      </c>
      <c r="G3504" t="s">
        <v>22</v>
      </c>
      <c r="H3504">
        <v>3507739</v>
      </c>
      <c r="I3504">
        <v>3508428</v>
      </c>
      <c r="J3504" t="s">
        <v>73</v>
      </c>
      <c r="K3504" t="s">
        <v>12003</v>
      </c>
      <c r="L3504" t="s">
        <v>12003</v>
      </c>
      <c r="N3504" t="s">
        <v>12004</v>
      </c>
      <c r="Q3504" t="s">
        <v>12001</v>
      </c>
      <c r="R3504">
        <v>690</v>
      </c>
      <c r="S3504">
        <v>229</v>
      </c>
    </row>
    <row r="3505" spans="1:19">
      <c r="A3505" t="s">
        <v>26</v>
      </c>
      <c r="C3505" t="s">
        <v>20</v>
      </c>
      <c r="D3505" t="s">
        <v>21</v>
      </c>
      <c r="E3505" t="s">
        <v>5</v>
      </c>
      <c r="G3505" t="s">
        <v>22</v>
      </c>
      <c r="H3505">
        <v>3508415</v>
      </c>
      <c r="I3505">
        <v>3509161</v>
      </c>
      <c r="J3505" t="s">
        <v>73</v>
      </c>
      <c r="K3505" t="s">
        <v>12007</v>
      </c>
      <c r="L3505" t="s">
        <v>12007</v>
      </c>
      <c r="N3505" t="s">
        <v>11800</v>
      </c>
      <c r="Q3505" t="s">
        <v>12005</v>
      </c>
      <c r="R3505">
        <v>747</v>
      </c>
      <c r="S3505">
        <v>248</v>
      </c>
    </row>
    <row r="3506" spans="1:19">
      <c r="A3506" t="s">
        <v>26</v>
      </c>
      <c r="C3506" t="s">
        <v>20</v>
      </c>
      <c r="D3506" t="s">
        <v>21</v>
      </c>
      <c r="E3506" t="s">
        <v>5</v>
      </c>
      <c r="G3506" t="s">
        <v>22</v>
      </c>
      <c r="H3506">
        <v>3509174</v>
      </c>
      <c r="I3506">
        <v>3509362</v>
      </c>
      <c r="J3506" t="s">
        <v>73</v>
      </c>
      <c r="K3506" t="s">
        <v>12009</v>
      </c>
      <c r="L3506" t="s">
        <v>12009</v>
      </c>
      <c r="N3506" t="s">
        <v>36</v>
      </c>
      <c r="Q3506" t="s">
        <v>12008</v>
      </c>
      <c r="R3506">
        <v>189</v>
      </c>
      <c r="S3506">
        <v>62</v>
      </c>
    </row>
    <row r="3507" spans="1:19">
      <c r="A3507" t="s">
        <v>26</v>
      </c>
      <c r="C3507" t="s">
        <v>20</v>
      </c>
      <c r="D3507" t="s">
        <v>21</v>
      </c>
      <c r="E3507" t="s">
        <v>5</v>
      </c>
      <c r="G3507" t="s">
        <v>22</v>
      </c>
      <c r="H3507">
        <v>3509724</v>
      </c>
      <c r="I3507">
        <v>3511334</v>
      </c>
      <c r="J3507" t="s">
        <v>23</v>
      </c>
      <c r="K3507" t="s">
        <v>12012</v>
      </c>
      <c r="L3507" t="s">
        <v>12012</v>
      </c>
      <c r="N3507" t="s">
        <v>36</v>
      </c>
      <c r="Q3507" t="s">
        <v>12010</v>
      </c>
      <c r="R3507">
        <v>1611</v>
      </c>
      <c r="S3507">
        <v>536</v>
      </c>
    </row>
    <row r="3508" spans="1:19">
      <c r="A3508" t="s">
        <v>26</v>
      </c>
      <c r="C3508" t="s">
        <v>20</v>
      </c>
      <c r="D3508" t="s">
        <v>21</v>
      </c>
      <c r="E3508" t="s">
        <v>5</v>
      </c>
      <c r="G3508" t="s">
        <v>22</v>
      </c>
      <c r="H3508">
        <v>3511321</v>
      </c>
      <c r="I3508">
        <v>3514095</v>
      </c>
      <c r="J3508" t="s">
        <v>23</v>
      </c>
      <c r="K3508" t="s">
        <v>12015</v>
      </c>
      <c r="L3508" t="s">
        <v>12015</v>
      </c>
      <c r="N3508" t="s">
        <v>7469</v>
      </c>
      <c r="Q3508" t="s">
        <v>12013</v>
      </c>
      <c r="R3508">
        <v>2775</v>
      </c>
      <c r="S3508">
        <v>924</v>
      </c>
    </row>
    <row r="3509" spans="1:19">
      <c r="A3509" t="s">
        <v>26</v>
      </c>
      <c r="C3509" t="s">
        <v>20</v>
      </c>
      <c r="D3509" t="s">
        <v>21</v>
      </c>
      <c r="E3509" t="s">
        <v>5</v>
      </c>
      <c r="G3509" t="s">
        <v>22</v>
      </c>
      <c r="H3509">
        <v>3514208</v>
      </c>
      <c r="I3509">
        <v>3515065</v>
      </c>
      <c r="J3509" t="s">
        <v>73</v>
      </c>
      <c r="K3509" t="s">
        <v>12018</v>
      </c>
      <c r="L3509" t="s">
        <v>12018</v>
      </c>
      <c r="N3509" t="s">
        <v>1454</v>
      </c>
      <c r="Q3509" t="s">
        <v>12016</v>
      </c>
      <c r="R3509">
        <v>858</v>
      </c>
      <c r="S3509">
        <v>285</v>
      </c>
    </row>
    <row r="3510" spans="1:19">
      <c r="A3510" t="s">
        <v>26</v>
      </c>
      <c r="C3510" t="s">
        <v>20</v>
      </c>
      <c r="D3510" t="s">
        <v>21</v>
      </c>
      <c r="E3510" t="s">
        <v>5</v>
      </c>
      <c r="G3510" t="s">
        <v>22</v>
      </c>
      <c r="H3510">
        <v>3515062</v>
      </c>
      <c r="I3510">
        <v>3515844</v>
      </c>
      <c r="J3510" t="s">
        <v>73</v>
      </c>
      <c r="K3510" t="s">
        <v>12021</v>
      </c>
      <c r="L3510" t="s">
        <v>12021</v>
      </c>
      <c r="N3510" t="s">
        <v>4244</v>
      </c>
      <c r="Q3510" t="s">
        <v>12019</v>
      </c>
      <c r="R3510">
        <v>783</v>
      </c>
      <c r="S3510">
        <v>260</v>
      </c>
    </row>
    <row r="3511" spans="1:19">
      <c r="A3511" t="s">
        <v>26</v>
      </c>
      <c r="C3511" t="s">
        <v>20</v>
      </c>
      <c r="D3511" t="s">
        <v>21</v>
      </c>
      <c r="E3511" t="s">
        <v>5</v>
      </c>
      <c r="G3511" t="s">
        <v>22</v>
      </c>
      <c r="H3511">
        <v>3516055</v>
      </c>
      <c r="I3511">
        <v>3516396</v>
      </c>
      <c r="J3511" t="s">
        <v>73</v>
      </c>
      <c r="K3511" t="s">
        <v>12024</v>
      </c>
      <c r="L3511" t="s">
        <v>12024</v>
      </c>
      <c r="N3511" t="s">
        <v>12025</v>
      </c>
      <c r="Q3511" t="s">
        <v>12022</v>
      </c>
      <c r="R3511">
        <v>342</v>
      </c>
      <c r="S3511">
        <v>113</v>
      </c>
    </row>
    <row r="3512" spans="1:19">
      <c r="A3512" t="s">
        <v>26</v>
      </c>
      <c r="C3512" t="s">
        <v>20</v>
      </c>
      <c r="D3512" t="s">
        <v>21</v>
      </c>
      <c r="E3512" t="s">
        <v>5</v>
      </c>
      <c r="G3512" t="s">
        <v>22</v>
      </c>
      <c r="H3512">
        <v>3516494</v>
      </c>
      <c r="I3512">
        <v>3516847</v>
      </c>
      <c r="J3512" t="s">
        <v>73</v>
      </c>
      <c r="K3512" t="s">
        <v>12028</v>
      </c>
      <c r="L3512" t="s">
        <v>12028</v>
      </c>
      <c r="N3512" t="s">
        <v>36</v>
      </c>
      <c r="Q3512" t="s">
        <v>12026</v>
      </c>
      <c r="R3512">
        <v>354</v>
      </c>
      <c r="S3512">
        <v>117</v>
      </c>
    </row>
    <row r="3513" spans="1:19">
      <c r="A3513" t="s">
        <v>26</v>
      </c>
      <c r="C3513" t="s">
        <v>20</v>
      </c>
      <c r="D3513" t="s">
        <v>21</v>
      </c>
      <c r="E3513" t="s">
        <v>5</v>
      </c>
      <c r="G3513" t="s">
        <v>22</v>
      </c>
      <c r="H3513">
        <v>3517020</v>
      </c>
      <c r="I3513">
        <v>3517430</v>
      </c>
      <c r="J3513" t="s">
        <v>23</v>
      </c>
      <c r="K3513" t="s">
        <v>12031</v>
      </c>
      <c r="L3513" t="s">
        <v>12031</v>
      </c>
      <c r="N3513" t="s">
        <v>36</v>
      </c>
      <c r="Q3513" t="s">
        <v>12029</v>
      </c>
      <c r="R3513">
        <v>411</v>
      </c>
      <c r="S3513">
        <v>136</v>
      </c>
    </row>
    <row r="3514" spans="1:19">
      <c r="A3514" t="s">
        <v>26</v>
      </c>
      <c r="C3514" t="s">
        <v>20</v>
      </c>
      <c r="D3514" t="s">
        <v>21</v>
      </c>
      <c r="E3514" t="s">
        <v>5</v>
      </c>
      <c r="G3514" t="s">
        <v>22</v>
      </c>
      <c r="H3514">
        <v>3517476</v>
      </c>
      <c r="I3514">
        <v>3517871</v>
      </c>
      <c r="J3514" t="s">
        <v>73</v>
      </c>
      <c r="K3514" t="s">
        <v>12034</v>
      </c>
      <c r="L3514" t="s">
        <v>12034</v>
      </c>
      <c r="N3514" t="s">
        <v>12035</v>
      </c>
      <c r="Q3514" t="s">
        <v>12032</v>
      </c>
      <c r="R3514">
        <v>396</v>
      </c>
      <c r="S3514">
        <v>131</v>
      </c>
    </row>
    <row r="3515" spans="1:19">
      <c r="A3515" t="s">
        <v>26</v>
      </c>
      <c r="C3515" t="s">
        <v>20</v>
      </c>
      <c r="D3515" t="s">
        <v>21</v>
      </c>
      <c r="E3515" t="s">
        <v>5</v>
      </c>
      <c r="G3515" t="s">
        <v>22</v>
      </c>
      <c r="H3515">
        <v>3517928</v>
      </c>
      <c r="I3515">
        <v>3518353</v>
      </c>
      <c r="J3515" t="s">
        <v>73</v>
      </c>
      <c r="K3515" t="s">
        <v>12038</v>
      </c>
      <c r="L3515" t="s">
        <v>12038</v>
      </c>
      <c r="N3515" t="s">
        <v>1542</v>
      </c>
      <c r="Q3515" t="s">
        <v>12036</v>
      </c>
      <c r="R3515">
        <v>426</v>
      </c>
      <c r="S3515">
        <v>141</v>
      </c>
    </row>
    <row r="3516" spans="1:19">
      <c r="A3516" t="s">
        <v>26</v>
      </c>
      <c r="C3516" t="s">
        <v>20</v>
      </c>
      <c r="D3516" t="s">
        <v>21</v>
      </c>
      <c r="E3516" t="s">
        <v>5</v>
      </c>
      <c r="G3516" t="s">
        <v>22</v>
      </c>
      <c r="H3516">
        <v>3518549</v>
      </c>
      <c r="I3516">
        <v>3519613</v>
      </c>
      <c r="J3516" t="s">
        <v>23</v>
      </c>
      <c r="K3516" t="s">
        <v>12041</v>
      </c>
      <c r="L3516" t="s">
        <v>12041</v>
      </c>
      <c r="N3516" t="s">
        <v>1135</v>
      </c>
      <c r="Q3516" t="s">
        <v>12039</v>
      </c>
      <c r="R3516">
        <v>1065</v>
      </c>
      <c r="S3516">
        <v>354</v>
      </c>
    </row>
    <row r="3517" spans="1:19">
      <c r="A3517" t="s">
        <v>26</v>
      </c>
      <c r="C3517" t="s">
        <v>20</v>
      </c>
      <c r="D3517" t="s">
        <v>21</v>
      </c>
      <c r="E3517" t="s">
        <v>5</v>
      </c>
      <c r="G3517" t="s">
        <v>22</v>
      </c>
      <c r="H3517">
        <v>3519631</v>
      </c>
      <c r="I3517">
        <v>3520452</v>
      </c>
      <c r="J3517" t="s">
        <v>73</v>
      </c>
      <c r="K3517" t="s">
        <v>12044</v>
      </c>
      <c r="L3517" t="s">
        <v>12044</v>
      </c>
      <c r="N3517" t="s">
        <v>12045</v>
      </c>
      <c r="Q3517" t="s">
        <v>12042</v>
      </c>
      <c r="R3517">
        <v>822</v>
      </c>
      <c r="S3517">
        <v>273</v>
      </c>
    </row>
    <row r="3518" spans="1:19">
      <c r="A3518" t="s">
        <v>26</v>
      </c>
      <c r="C3518" t="s">
        <v>20</v>
      </c>
      <c r="D3518" t="s">
        <v>21</v>
      </c>
      <c r="E3518" t="s">
        <v>5</v>
      </c>
      <c r="G3518" t="s">
        <v>22</v>
      </c>
      <c r="H3518">
        <v>3520477</v>
      </c>
      <c r="I3518">
        <v>3521274</v>
      </c>
      <c r="J3518" t="s">
        <v>73</v>
      </c>
      <c r="K3518" t="s">
        <v>12048</v>
      </c>
      <c r="L3518" t="s">
        <v>12048</v>
      </c>
      <c r="N3518" t="s">
        <v>12049</v>
      </c>
      <c r="Q3518" t="s">
        <v>12046</v>
      </c>
      <c r="R3518">
        <v>798</v>
      </c>
      <c r="S3518">
        <v>265</v>
      </c>
    </row>
    <row r="3519" spans="1:19">
      <c r="A3519" t="s">
        <v>26</v>
      </c>
      <c r="C3519" t="s">
        <v>20</v>
      </c>
      <c r="D3519" t="s">
        <v>21</v>
      </c>
      <c r="E3519" t="s">
        <v>5</v>
      </c>
      <c r="G3519" t="s">
        <v>22</v>
      </c>
      <c r="H3519">
        <v>3521434</v>
      </c>
      <c r="I3519">
        <v>3522435</v>
      </c>
      <c r="J3519" t="s">
        <v>73</v>
      </c>
      <c r="K3519" t="s">
        <v>12052</v>
      </c>
      <c r="L3519" t="s">
        <v>12052</v>
      </c>
      <c r="N3519" t="s">
        <v>4993</v>
      </c>
      <c r="Q3519" t="s">
        <v>12050</v>
      </c>
      <c r="R3519">
        <v>1002</v>
      </c>
      <c r="S3519">
        <v>333</v>
      </c>
    </row>
    <row r="3520" spans="1:19">
      <c r="A3520" t="s">
        <v>26</v>
      </c>
      <c r="C3520" t="s">
        <v>20</v>
      </c>
      <c r="D3520" t="s">
        <v>21</v>
      </c>
      <c r="E3520" t="s">
        <v>5</v>
      </c>
      <c r="G3520" t="s">
        <v>22</v>
      </c>
      <c r="H3520">
        <v>3522615</v>
      </c>
      <c r="I3520">
        <v>3522896</v>
      </c>
      <c r="J3520" t="s">
        <v>73</v>
      </c>
      <c r="K3520" t="s">
        <v>12055</v>
      </c>
      <c r="L3520" t="s">
        <v>12055</v>
      </c>
      <c r="N3520" t="s">
        <v>12056</v>
      </c>
      <c r="Q3520" t="s">
        <v>12053</v>
      </c>
      <c r="R3520">
        <v>282</v>
      </c>
      <c r="S3520">
        <v>93</v>
      </c>
    </row>
    <row r="3521" spans="1:19">
      <c r="A3521" t="s">
        <v>26</v>
      </c>
      <c r="C3521" t="s">
        <v>20</v>
      </c>
      <c r="D3521" t="s">
        <v>21</v>
      </c>
      <c r="E3521" t="s">
        <v>5</v>
      </c>
      <c r="G3521" t="s">
        <v>22</v>
      </c>
      <c r="H3521">
        <v>3523228</v>
      </c>
      <c r="I3521">
        <v>3523641</v>
      </c>
      <c r="J3521" t="s">
        <v>23</v>
      </c>
      <c r="K3521" t="s">
        <v>12059</v>
      </c>
      <c r="L3521" t="s">
        <v>12059</v>
      </c>
      <c r="N3521" t="s">
        <v>386</v>
      </c>
      <c r="Q3521" t="s">
        <v>12057</v>
      </c>
      <c r="R3521">
        <v>414</v>
      </c>
      <c r="S3521">
        <v>137</v>
      </c>
    </row>
    <row r="3522" spans="1:19">
      <c r="A3522" t="s">
        <v>26</v>
      </c>
      <c r="C3522" t="s">
        <v>20</v>
      </c>
      <c r="D3522" t="s">
        <v>21</v>
      </c>
      <c r="E3522" t="s">
        <v>5</v>
      </c>
      <c r="G3522" t="s">
        <v>22</v>
      </c>
      <c r="H3522">
        <v>3523666</v>
      </c>
      <c r="I3522">
        <v>3524862</v>
      </c>
      <c r="J3522" t="s">
        <v>23</v>
      </c>
      <c r="K3522" t="s">
        <v>12062</v>
      </c>
      <c r="L3522" t="s">
        <v>12062</v>
      </c>
      <c r="N3522" t="s">
        <v>772</v>
      </c>
      <c r="Q3522" t="s">
        <v>12060</v>
      </c>
      <c r="R3522">
        <v>1197</v>
      </c>
      <c r="S3522">
        <v>398</v>
      </c>
    </row>
    <row r="3523" spans="1:19">
      <c r="A3523" t="s">
        <v>26</v>
      </c>
      <c r="C3523" t="s">
        <v>20</v>
      </c>
      <c r="D3523" t="s">
        <v>21</v>
      </c>
      <c r="E3523" t="s">
        <v>5</v>
      </c>
      <c r="G3523" t="s">
        <v>22</v>
      </c>
      <c r="H3523">
        <v>3524898</v>
      </c>
      <c r="I3523">
        <v>3526352</v>
      </c>
      <c r="J3523" t="s">
        <v>73</v>
      </c>
      <c r="K3523" t="s">
        <v>12065</v>
      </c>
      <c r="L3523" t="s">
        <v>12065</v>
      </c>
      <c r="N3523" t="s">
        <v>12066</v>
      </c>
      <c r="Q3523" t="s">
        <v>12063</v>
      </c>
      <c r="R3523">
        <v>1455</v>
      </c>
      <c r="S3523">
        <v>484</v>
      </c>
    </row>
    <row r="3524" spans="1:19">
      <c r="A3524" t="s">
        <v>26</v>
      </c>
      <c r="C3524" t="s">
        <v>20</v>
      </c>
      <c r="D3524" t="s">
        <v>21</v>
      </c>
      <c r="E3524" t="s">
        <v>5</v>
      </c>
      <c r="G3524" t="s">
        <v>22</v>
      </c>
      <c r="H3524">
        <v>3526516</v>
      </c>
      <c r="I3524">
        <v>3527880</v>
      </c>
      <c r="J3524" t="s">
        <v>73</v>
      </c>
      <c r="K3524" t="s">
        <v>12069</v>
      </c>
      <c r="L3524" t="s">
        <v>12069</v>
      </c>
      <c r="N3524" t="s">
        <v>772</v>
      </c>
      <c r="Q3524" t="s">
        <v>12067</v>
      </c>
      <c r="R3524">
        <v>1365</v>
      </c>
      <c r="S3524">
        <v>454</v>
      </c>
    </row>
    <row r="3525" spans="1:19">
      <c r="A3525" t="s">
        <v>26</v>
      </c>
      <c r="C3525" t="s">
        <v>20</v>
      </c>
      <c r="D3525" t="s">
        <v>21</v>
      </c>
      <c r="E3525" t="s">
        <v>5</v>
      </c>
      <c r="G3525" t="s">
        <v>22</v>
      </c>
      <c r="H3525">
        <v>3527877</v>
      </c>
      <c r="I3525">
        <v>3528443</v>
      </c>
      <c r="J3525" t="s">
        <v>73</v>
      </c>
      <c r="K3525" t="s">
        <v>12072</v>
      </c>
      <c r="L3525" t="s">
        <v>12072</v>
      </c>
      <c r="N3525" t="s">
        <v>120</v>
      </c>
      <c r="Q3525" t="s">
        <v>12070</v>
      </c>
      <c r="R3525">
        <v>567</v>
      </c>
      <c r="S3525">
        <v>188</v>
      </c>
    </row>
    <row r="3526" spans="1:19">
      <c r="A3526" t="s">
        <v>26</v>
      </c>
      <c r="C3526" t="s">
        <v>20</v>
      </c>
      <c r="D3526" t="s">
        <v>21</v>
      </c>
      <c r="E3526" t="s">
        <v>5</v>
      </c>
      <c r="G3526" t="s">
        <v>22</v>
      </c>
      <c r="H3526">
        <v>3528696</v>
      </c>
      <c r="I3526">
        <v>3529907</v>
      </c>
      <c r="J3526" t="s">
        <v>23</v>
      </c>
      <c r="K3526" t="s">
        <v>12075</v>
      </c>
      <c r="L3526" t="s">
        <v>12075</v>
      </c>
      <c r="N3526" t="s">
        <v>12076</v>
      </c>
      <c r="Q3526" t="s">
        <v>12073</v>
      </c>
      <c r="R3526">
        <v>1212</v>
      </c>
      <c r="S3526">
        <v>403</v>
      </c>
    </row>
    <row r="3527" spans="1:19">
      <c r="A3527" t="s">
        <v>26</v>
      </c>
      <c r="C3527" t="s">
        <v>20</v>
      </c>
      <c r="D3527" t="s">
        <v>21</v>
      </c>
      <c r="E3527" t="s">
        <v>5</v>
      </c>
      <c r="G3527" t="s">
        <v>22</v>
      </c>
      <c r="H3527">
        <v>3529925</v>
      </c>
      <c r="I3527">
        <v>3530275</v>
      </c>
      <c r="J3527" t="s">
        <v>23</v>
      </c>
      <c r="K3527" t="s">
        <v>12079</v>
      </c>
      <c r="L3527" t="s">
        <v>12079</v>
      </c>
      <c r="N3527" t="s">
        <v>12080</v>
      </c>
      <c r="Q3527" t="s">
        <v>12077</v>
      </c>
      <c r="R3527">
        <v>351</v>
      </c>
      <c r="S3527">
        <v>116</v>
      </c>
    </row>
    <row r="3528" spans="1:19">
      <c r="A3528" t="s">
        <v>26</v>
      </c>
      <c r="C3528" t="s">
        <v>20</v>
      </c>
      <c r="D3528" t="s">
        <v>21</v>
      </c>
      <c r="E3528" t="s">
        <v>5</v>
      </c>
      <c r="G3528" t="s">
        <v>22</v>
      </c>
      <c r="H3528">
        <v>3530328</v>
      </c>
      <c r="I3528">
        <v>3531482</v>
      </c>
      <c r="J3528" t="s">
        <v>73</v>
      </c>
      <c r="K3528" t="s">
        <v>12083</v>
      </c>
      <c r="L3528" t="s">
        <v>12083</v>
      </c>
      <c r="N3528" t="s">
        <v>5153</v>
      </c>
      <c r="Q3528" t="s">
        <v>12081</v>
      </c>
      <c r="R3528">
        <v>1155</v>
      </c>
      <c r="S3528">
        <v>384</v>
      </c>
    </row>
    <row r="3529" spans="1:19">
      <c r="A3529" t="s">
        <v>26</v>
      </c>
      <c r="C3529" t="s">
        <v>20</v>
      </c>
      <c r="D3529" t="s">
        <v>21</v>
      </c>
      <c r="E3529" t="s">
        <v>5</v>
      </c>
      <c r="G3529" t="s">
        <v>22</v>
      </c>
      <c r="H3529">
        <v>3531647</v>
      </c>
      <c r="I3529">
        <v>3532222</v>
      </c>
      <c r="J3529" t="s">
        <v>23</v>
      </c>
      <c r="K3529" t="s">
        <v>12086</v>
      </c>
      <c r="L3529" t="s">
        <v>12086</v>
      </c>
      <c r="N3529" t="s">
        <v>10274</v>
      </c>
      <c r="Q3529" t="s">
        <v>12084</v>
      </c>
      <c r="R3529">
        <v>576</v>
      </c>
      <c r="S3529">
        <v>191</v>
      </c>
    </row>
    <row r="3530" spans="1:19">
      <c r="A3530" t="s">
        <v>26</v>
      </c>
      <c r="C3530" t="s">
        <v>20</v>
      </c>
      <c r="D3530" t="s">
        <v>21</v>
      </c>
      <c r="E3530" t="s">
        <v>5</v>
      </c>
      <c r="G3530" t="s">
        <v>22</v>
      </c>
      <c r="H3530">
        <v>3532239</v>
      </c>
      <c r="I3530">
        <v>3532661</v>
      </c>
      <c r="J3530" t="s">
        <v>73</v>
      </c>
      <c r="K3530" t="s">
        <v>12089</v>
      </c>
      <c r="L3530" t="s">
        <v>12089</v>
      </c>
      <c r="N3530" t="s">
        <v>288</v>
      </c>
      <c r="Q3530" t="s">
        <v>12087</v>
      </c>
      <c r="R3530">
        <v>423</v>
      </c>
      <c r="S3530">
        <v>140</v>
      </c>
    </row>
    <row r="3531" spans="1:19">
      <c r="A3531" t="s">
        <v>26</v>
      </c>
      <c r="C3531" t="s">
        <v>20</v>
      </c>
      <c r="D3531" t="s">
        <v>21</v>
      </c>
      <c r="E3531" t="s">
        <v>5</v>
      </c>
      <c r="G3531" t="s">
        <v>22</v>
      </c>
      <c r="H3531">
        <v>3532753</v>
      </c>
      <c r="I3531">
        <v>3533622</v>
      </c>
      <c r="J3531" t="s">
        <v>73</v>
      </c>
      <c r="K3531" t="s">
        <v>12092</v>
      </c>
      <c r="L3531" t="s">
        <v>12092</v>
      </c>
      <c r="N3531" t="s">
        <v>10671</v>
      </c>
      <c r="Q3531" t="s">
        <v>12090</v>
      </c>
      <c r="R3531">
        <v>870</v>
      </c>
      <c r="S3531">
        <v>289</v>
      </c>
    </row>
    <row r="3532" spans="1:19">
      <c r="A3532" t="s">
        <v>26</v>
      </c>
      <c r="C3532" t="s">
        <v>20</v>
      </c>
      <c r="D3532" t="s">
        <v>21</v>
      </c>
      <c r="E3532" t="s">
        <v>5</v>
      </c>
      <c r="G3532" t="s">
        <v>22</v>
      </c>
      <c r="H3532">
        <v>3533755</v>
      </c>
      <c r="I3532">
        <v>3534252</v>
      </c>
      <c r="J3532" t="s">
        <v>23</v>
      </c>
      <c r="K3532" t="s">
        <v>12095</v>
      </c>
      <c r="L3532" t="s">
        <v>12095</v>
      </c>
      <c r="N3532" t="s">
        <v>12096</v>
      </c>
      <c r="Q3532" t="s">
        <v>12093</v>
      </c>
      <c r="R3532">
        <v>498</v>
      </c>
      <c r="S3532">
        <v>165</v>
      </c>
    </row>
    <row r="3533" spans="1:19">
      <c r="A3533" t="s">
        <v>26</v>
      </c>
      <c r="C3533" t="s">
        <v>20</v>
      </c>
      <c r="D3533" t="s">
        <v>21</v>
      </c>
      <c r="E3533" t="s">
        <v>5</v>
      </c>
      <c r="G3533" t="s">
        <v>22</v>
      </c>
      <c r="H3533">
        <v>3534249</v>
      </c>
      <c r="I3533">
        <v>3534698</v>
      </c>
      <c r="J3533" t="s">
        <v>23</v>
      </c>
      <c r="K3533" t="s">
        <v>12099</v>
      </c>
      <c r="L3533" t="s">
        <v>12099</v>
      </c>
      <c r="N3533" t="s">
        <v>36</v>
      </c>
      <c r="Q3533" t="s">
        <v>12097</v>
      </c>
      <c r="R3533">
        <v>450</v>
      </c>
      <c r="S3533">
        <v>149</v>
      </c>
    </row>
    <row r="3534" spans="1:19">
      <c r="A3534" t="s">
        <v>26</v>
      </c>
      <c r="C3534" t="s">
        <v>20</v>
      </c>
      <c r="D3534" t="s">
        <v>21</v>
      </c>
      <c r="E3534" t="s">
        <v>5</v>
      </c>
      <c r="G3534" t="s">
        <v>22</v>
      </c>
      <c r="H3534">
        <v>3534730</v>
      </c>
      <c r="I3534">
        <v>3535167</v>
      </c>
      <c r="J3534" t="s">
        <v>73</v>
      </c>
      <c r="K3534" t="s">
        <v>12102</v>
      </c>
      <c r="L3534" t="s">
        <v>12102</v>
      </c>
      <c r="N3534" t="s">
        <v>36</v>
      </c>
      <c r="Q3534" t="s">
        <v>12100</v>
      </c>
      <c r="R3534">
        <v>438</v>
      </c>
      <c r="S3534">
        <v>145</v>
      </c>
    </row>
    <row r="3535" spans="1:19">
      <c r="A3535" t="s">
        <v>26</v>
      </c>
      <c r="C3535" t="s">
        <v>20</v>
      </c>
      <c r="D3535" t="s">
        <v>21</v>
      </c>
      <c r="E3535" t="s">
        <v>5</v>
      </c>
      <c r="G3535" t="s">
        <v>22</v>
      </c>
      <c r="H3535">
        <v>3535388</v>
      </c>
      <c r="I3535">
        <v>3536836</v>
      </c>
      <c r="J3535" t="s">
        <v>23</v>
      </c>
      <c r="K3535" t="s">
        <v>12105</v>
      </c>
      <c r="L3535" t="s">
        <v>12105</v>
      </c>
      <c r="N3535" t="s">
        <v>12106</v>
      </c>
      <c r="Q3535" t="s">
        <v>12103</v>
      </c>
      <c r="R3535">
        <v>1449</v>
      </c>
      <c r="S3535">
        <v>482</v>
      </c>
    </row>
    <row r="3536" spans="1:19">
      <c r="A3536" t="s">
        <v>26</v>
      </c>
      <c r="C3536" t="s">
        <v>20</v>
      </c>
      <c r="D3536" t="s">
        <v>21</v>
      </c>
      <c r="E3536" t="s">
        <v>5</v>
      </c>
      <c r="G3536" t="s">
        <v>22</v>
      </c>
      <c r="H3536">
        <v>3536972</v>
      </c>
      <c r="I3536">
        <v>3537358</v>
      </c>
      <c r="J3536" t="s">
        <v>23</v>
      </c>
      <c r="K3536" t="s">
        <v>12109</v>
      </c>
      <c r="L3536" t="s">
        <v>12109</v>
      </c>
      <c r="N3536" t="s">
        <v>36</v>
      </c>
      <c r="Q3536" t="s">
        <v>12107</v>
      </c>
      <c r="R3536">
        <v>387</v>
      </c>
      <c r="S3536">
        <v>128</v>
      </c>
    </row>
    <row r="3537" spans="1:20">
      <c r="A3537" t="s">
        <v>26</v>
      </c>
      <c r="C3537" t="s">
        <v>20</v>
      </c>
      <c r="D3537" t="s">
        <v>21</v>
      </c>
      <c r="E3537" t="s">
        <v>5</v>
      </c>
      <c r="G3537" t="s">
        <v>22</v>
      </c>
      <c r="H3537">
        <v>3537754</v>
      </c>
      <c r="I3537">
        <v>3538395</v>
      </c>
      <c r="J3537" t="s">
        <v>23</v>
      </c>
      <c r="K3537" t="s">
        <v>12112</v>
      </c>
      <c r="L3537" t="s">
        <v>12112</v>
      </c>
      <c r="N3537" t="s">
        <v>12113</v>
      </c>
      <c r="Q3537" t="s">
        <v>12110</v>
      </c>
      <c r="R3537">
        <v>642</v>
      </c>
      <c r="S3537">
        <v>213</v>
      </c>
    </row>
    <row r="3538" spans="1:20">
      <c r="A3538" t="s">
        <v>26</v>
      </c>
      <c r="C3538" t="s">
        <v>20</v>
      </c>
      <c r="D3538" t="s">
        <v>21</v>
      </c>
      <c r="E3538" t="s">
        <v>5</v>
      </c>
      <c r="G3538" t="s">
        <v>22</v>
      </c>
      <c r="H3538">
        <v>3538549</v>
      </c>
      <c r="I3538">
        <v>3538731</v>
      </c>
      <c r="J3538" t="s">
        <v>73</v>
      </c>
      <c r="N3538" t="s">
        <v>36</v>
      </c>
      <c r="Q3538" t="s">
        <v>12114</v>
      </c>
      <c r="R3538">
        <v>183</v>
      </c>
      <c r="T3538" t="s">
        <v>1292</v>
      </c>
    </row>
    <row r="3539" spans="1:20">
      <c r="A3539" t="s">
        <v>26</v>
      </c>
      <c r="C3539" t="s">
        <v>20</v>
      </c>
      <c r="D3539" t="s">
        <v>21</v>
      </c>
      <c r="E3539" t="s">
        <v>5</v>
      </c>
      <c r="G3539" t="s">
        <v>22</v>
      </c>
      <c r="H3539">
        <v>3538769</v>
      </c>
      <c r="I3539">
        <v>3539173</v>
      </c>
      <c r="J3539" t="s">
        <v>73</v>
      </c>
      <c r="K3539" t="s">
        <v>12118</v>
      </c>
      <c r="L3539" t="s">
        <v>12118</v>
      </c>
      <c r="N3539" t="s">
        <v>1897</v>
      </c>
      <c r="Q3539" t="s">
        <v>12116</v>
      </c>
      <c r="R3539">
        <v>405</v>
      </c>
      <c r="S3539">
        <v>134</v>
      </c>
    </row>
    <row r="3540" spans="1:20">
      <c r="A3540" t="s">
        <v>26</v>
      </c>
      <c r="C3540" t="s">
        <v>20</v>
      </c>
      <c r="D3540" t="s">
        <v>21</v>
      </c>
      <c r="E3540" t="s">
        <v>5</v>
      </c>
      <c r="G3540" t="s">
        <v>22</v>
      </c>
      <c r="H3540">
        <v>3539314</v>
      </c>
      <c r="I3540">
        <v>3541023</v>
      </c>
      <c r="J3540" t="s">
        <v>73</v>
      </c>
      <c r="K3540" t="s">
        <v>12121</v>
      </c>
      <c r="L3540" t="s">
        <v>12121</v>
      </c>
      <c r="N3540" t="s">
        <v>12122</v>
      </c>
      <c r="Q3540" t="s">
        <v>12119</v>
      </c>
      <c r="R3540">
        <v>1710</v>
      </c>
      <c r="S3540">
        <v>569</v>
      </c>
    </row>
    <row r="3541" spans="1:20">
      <c r="A3541" t="s">
        <v>26</v>
      </c>
      <c r="C3541" t="s">
        <v>20</v>
      </c>
      <c r="D3541" t="s">
        <v>21</v>
      </c>
      <c r="E3541" t="s">
        <v>5</v>
      </c>
      <c r="G3541" t="s">
        <v>22</v>
      </c>
      <c r="H3541">
        <v>3541020</v>
      </c>
      <c r="I3541">
        <v>3541394</v>
      </c>
      <c r="J3541" t="s">
        <v>73</v>
      </c>
      <c r="K3541" t="s">
        <v>12125</v>
      </c>
      <c r="L3541" t="s">
        <v>12125</v>
      </c>
      <c r="N3541" t="s">
        <v>12126</v>
      </c>
      <c r="Q3541" t="s">
        <v>12123</v>
      </c>
      <c r="R3541">
        <v>375</v>
      </c>
      <c r="S3541">
        <v>124</v>
      </c>
    </row>
    <row r="3542" spans="1:20">
      <c r="A3542" t="s">
        <v>26</v>
      </c>
      <c r="C3542" t="s">
        <v>20</v>
      </c>
      <c r="D3542" t="s">
        <v>21</v>
      </c>
      <c r="E3542" t="s">
        <v>5</v>
      </c>
      <c r="G3542" t="s">
        <v>22</v>
      </c>
      <c r="H3542">
        <v>3541391</v>
      </c>
      <c r="I3542">
        <v>3541708</v>
      </c>
      <c r="J3542" t="s">
        <v>73</v>
      </c>
      <c r="K3542" t="s">
        <v>12129</v>
      </c>
      <c r="L3542" t="s">
        <v>12129</v>
      </c>
      <c r="N3542" t="s">
        <v>12130</v>
      </c>
      <c r="Q3542" t="s">
        <v>12127</v>
      </c>
      <c r="R3542">
        <v>318</v>
      </c>
      <c r="S3542">
        <v>105</v>
      </c>
    </row>
    <row r="3543" spans="1:20">
      <c r="A3543" t="s">
        <v>26</v>
      </c>
      <c r="C3543" t="s">
        <v>20</v>
      </c>
      <c r="D3543" t="s">
        <v>21</v>
      </c>
      <c r="E3543" t="s">
        <v>5</v>
      </c>
      <c r="G3543" t="s">
        <v>22</v>
      </c>
      <c r="H3543">
        <v>3542062</v>
      </c>
      <c r="I3543">
        <v>3542250</v>
      </c>
      <c r="J3543" t="s">
        <v>73</v>
      </c>
      <c r="K3543" t="s">
        <v>12133</v>
      </c>
      <c r="L3543" t="s">
        <v>12133</v>
      </c>
      <c r="N3543" t="s">
        <v>1162</v>
      </c>
      <c r="Q3543" t="s">
        <v>12131</v>
      </c>
      <c r="R3543">
        <v>189</v>
      </c>
      <c r="S3543">
        <v>62</v>
      </c>
    </row>
    <row r="3544" spans="1:20">
      <c r="A3544" t="s">
        <v>26</v>
      </c>
      <c r="C3544" t="s">
        <v>20</v>
      </c>
      <c r="D3544" t="s">
        <v>21</v>
      </c>
      <c r="E3544" t="s">
        <v>5</v>
      </c>
      <c r="G3544" t="s">
        <v>22</v>
      </c>
      <c r="H3544">
        <v>3542324</v>
      </c>
      <c r="I3544">
        <v>3542803</v>
      </c>
      <c r="J3544" t="s">
        <v>73</v>
      </c>
      <c r="K3544" t="s">
        <v>12136</v>
      </c>
      <c r="L3544" t="s">
        <v>12136</v>
      </c>
      <c r="N3544" t="s">
        <v>36</v>
      </c>
      <c r="Q3544" t="s">
        <v>12134</v>
      </c>
      <c r="R3544">
        <v>480</v>
      </c>
      <c r="S3544">
        <v>159</v>
      </c>
    </row>
    <row r="3545" spans="1:20">
      <c r="A3545" t="s">
        <v>26</v>
      </c>
      <c r="C3545" t="s">
        <v>20</v>
      </c>
      <c r="D3545" t="s">
        <v>21</v>
      </c>
      <c r="E3545" t="s">
        <v>5</v>
      </c>
      <c r="G3545" t="s">
        <v>22</v>
      </c>
      <c r="H3545">
        <v>3542926</v>
      </c>
      <c r="I3545">
        <v>3544056</v>
      </c>
      <c r="J3545" t="s">
        <v>73</v>
      </c>
      <c r="K3545" t="s">
        <v>12139</v>
      </c>
      <c r="L3545" t="s">
        <v>12139</v>
      </c>
      <c r="N3545" t="s">
        <v>1135</v>
      </c>
      <c r="Q3545" t="s">
        <v>12137</v>
      </c>
      <c r="R3545">
        <v>1131</v>
      </c>
      <c r="S3545">
        <v>376</v>
      </c>
    </row>
    <row r="3546" spans="1:20">
      <c r="A3546" t="s">
        <v>26</v>
      </c>
      <c r="C3546" t="s">
        <v>20</v>
      </c>
      <c r="D3546" t="s">
        <v>21</v>
      </c>
      <c r="E3546" t="s">
        <v>5</v>
      </c>
      <c r="G3546" t="s">
        <v>22</v>
      </c>
      <c r="H3546">
        <v>3544247</v>
      </c>
      <c r="I3546">
        <v>3545272</v>
      </c>
      <c r="J3546" t="s">
        <v>73</v>
      </c>
      <c r="K3546" t="s">
        <v>12142</v>
      </c>
      <c r="L3546" t="s">
        <v>12142</v>
      </c>
      <c r="N3546" t="s">
        <v>12143</v>
      </c>
      <c r="Q3546" t="s">
        <v>12140</v>
      </c>
      <c r="R3546">
        <v>1026</v>
      </c>
      <c r="S3546">
        <v>341</v>
      </c>
    </row>
    <row r="3547" spans="1:20">
      <c r="A3547" t="s">
        <v>26</v>
      </c>
      <c r="C3547" t="s">
        <v>20</v>
      </c>
      <c r="D3547" t="s">
        <v>21</v>
      </c>
      <c r="E3547" t="s">
        <v>5</v>
      </c>
      <c r="G3547" t="s">
        <v>22</v>
      </c>
      <c r="H3547">
        <v>3545290</v>
      </c>
      <c r="I3547">
        <v>3546078</v>
      </c>
      <c r="J3547" t="s">
        <v>73</v>
      </c>
      <c r="K3547" t="s">
        <v>12146</v>
      </c>
      <c r="L3547" t="s">
        <v>12146</v>
      </c>
      <c r="N3547" t="s">
        <v>12147</v>
      </c>
      <c r="Q3547" t="s">
        <v>12144</v>
      </c>
      <c r="R3547">
        <v>789</v>
      </c>
      <c r="S3547">
        <v>262</v>
      </c>
    </row>
    <row r="3548" spans="1:20">
      <c r="A3548" t="s">
        <v>26</v>
      </c>
      <c r="C3548" t="s">
        <v>20</v>
      </c>
      <c r="D3548" t="s">
        <v>21</v>
      </c>
      <c r="E3548" t="s">
        <v>5</v>
      </c>
      <c r="G3548" t="s">
        <v>22</v>
      </c>
      <c r="H3548">
        <v>3546424</v>
      </c>
      <c r="I3548">
        <v>3547104</v>
      </c>
      <c r="J3548" t="s">
        <v>73</v>
      </c>
      <c r="K3548" t="s">
        <v>12150</v>
      </c>
      <c r="L3548" t="s">
        <v>12150</v>
      </c>
      <c r="N3548" t="s">
        <v>36</v>
      </c>
      <c r="Q3548" t="s">
        <v>12148</v>
      </c>
      <c r="R3548">
        <v>681</v>
      </c>
      <c r="S3548">
        <v>226</v>
      </c>
    </row>
    <row r="3549" spans="1:20">
      <c r="A3549" t="s">
        <v>26</v>
      </c>
      <c r="C3549" t="s">
        <v>20</v>
      </c>
      <c r="D3549" t="s">
        <v>21</v>
      </c>
      <c r="E3549" t="s">
        <v>5</v>
      </c>
      <c r="G3549" t="s">
        <v>22</v>
      </c>
      <c r="H3549">
        <v>3547414</v>
      </c>
      <c r="I3549">
        <v>3548100</v>
      </c>
      <c r="J3549" t="s">
        <v>73</v>
      </c>
      <c r="K3549" t="s">
        <v>12153</v>
      </c>
      <c r="L3549" t="s">
        <v>12153</v>
      </c>
      <c r="N3549" t="s">
        <v>36</v>
      </c>
      <c r="Q3549" t="s">
        <v>12151</v>
      </c>
      <c r="R3549">
        <v>687</v>
      </c>
      <c r="S3549">
        <v>228</v>
      </c>
    </row>
    <row r="3550" spans="1:20">
      <c r="A3550" t="s">
        <v>26</v>
      </c>
      <c r="C3550" t="s">
        <v>20</v>
      </c>
      <c r="D3550" t="s">
        <v>21</v>
      </c>
      <c r="E3550" t="s">
        <v>5</v>
      </c>
      <c r="G3550" t="s">
        <v>22</v>
      </c>
      <c r="H3550">
        <v>3548365</v>
      </c>
      <c r="I3550">
        <v>3549396</v>
      </c>
      <c r="J3550" t="s">
        <v>73</v>
      </c>
      <c r="K3550" t="s">
        <v>12156</v>
      </c>
      <c r="L3550" t="s">
        <v>12156</v>
      </c>
      <c r="N3550" t="s">
        <v>12157</v>
      </c>
      <c r="Q3550" t="s">
        <v>12154</v>
      </c>
      <c r="R3550">
        <v>1032</v>
      </c>
      <c r="S3550">
        <v>343</v>
      </c>
    </row>
    <row r="3551" spans="1:20">
      <c r="A3551" t="s">
        <v>26</v>
      </c>
      <c r="C3551" t="s">
        <v>20</v>
      </c>
      <c r="D3551" t="s">
        <v>21</v>
      </c>
      <c r="E3551" t="s">
        <v>5</v>
      </c>
      <c r="G3551" t="s">
        <v>22</v>
      </c>
      <c r="H3551">
        <v>3549595</v>
      </c>
      <c r="I3551">
        <v>3550905</v>
      </c>
      <c r="J3551" t="s">
        <v>73</v>
      </c>
      <c r="K3551" t="s">
        <v>12160</v>
      </c>
      <c r="L3551" t="s">
        <v>12160</v>
      </c>
      <c r="N3551" t="s">
        <v>12161</v>
      </c>
      <c r="Q3551" t="s">
        <v>12158</v>
      </c>
      <c r="R3551">
        <v>1311</v>
      </c>
      <c r="S3551">
        <v>436</v>
      </c>
    </row>
    <row r="3552" spans="1:20">
      <c r="A3552" t="s">
        <v>26</v>
      </c>
      <c r="C3552" t="s">
        <v>20</v>
      </c>
      <c r="D3552" t="s">
        <v>21</v>
      </c>
      <c r="E3552" t="s">
        <v>5</v>
      </c>
      <c r="G3552" t="s">
        <v>22</v>
      </c>
      <c r="H3552">
        <v>3550939</v>
      </c>
      <c r="I3552">
        <v>3551679</v>
      </c>
      <c r="J3552" t="s">
        <v>73</v>
      </c>
      <c r="K3552" t="s">
        <v>12164</v>
      </c>
      <c r="L3552" t="s">
        <v>12164</v>
      </c>
      <c r="N3552" t="s">
        <v>36</v>
      </c>
      <c r="Q3552" t="s">
        <v>12162</v>
      </c>
      <c r="R3552">
        <v>741</v>
      </c>
      <c r="S3552">
        <v>246</v>
      </c>
    </row>
    <row r="3553" spans="1:19">
      <c r="A3553" t="s">
        <v>26</v>
      </c>
      <c r="C3553" t="s">
        <v>20</v>
      </c>
      <c r="D3553" t="s">
        <v>21</v>
      </c>
      <c r="E3553" t="s">
        <v>5</v>
      </c>
      <c r="G3553" t="s">
        <v>22</v>
      </c>
      <c r="H3553">
        <v>3551821</v>
      </c>
      <c r="I3553">
        <v>3552060</v>
      </c>
      <c r="J3553" t="s">
        <v>73</v>
      </c>
      <c r="K3553" t="s">
        <v>12167</v>
      </c>
      <c r="L3553" t="s">
        <v>12167</v>
      </c>
      <c r="N3553" t="s">
        <v>288</v>
      </c>
      <c r="Q3553" t="s">
        <v>12165</v>
      </c>
      <c r="R3553">
        <v>240</v>
      </c>
      <c r="S3553">
        <v>79</v>
      </c>
    </row>
    <row r="3554" spans="1:19">
      <c r="A3554" t="s">
        <v>26</v>
      </c>
      <c r="C3554" t="s">
        <v>20</v>
      </c>
      <c r="D3554" t="s">
        <v>21</v>
      </c>
      <c r="E3554" t="s">
        <v>5</v>
      </c>
      <c r="G3554" t="s">
        <v>22</v>
      </c>
      <c r="H3554">
        <v>3552224</v>
      </c>
      <c r="I3554">
        <v>3552694</v>
      </c>
      <c r="J3554" t="s">
        <v>23</v>
      </c>
      <c r="K3554" t="s">
        <v>12170</v>
      </c>
      <c r="L3554" t="s">
        <v>12170</v>
      </c>
      <c r="N3554" t="s">
        <v>36</v>
      </c>
      <c r="Q3554" t="s">
        <v>12168</v>
      </c>
      <c r="R3554">
        <v>471</v>
      </c>
      <c r="S3554">
        <v>156</v>
      </c>
    </row>
    <row r="3555" spans="1:19">
      <c r="A3555" t="s">
        <v>26</v>
      </c>
      <c r="C3555" t="s">
        <v>20</v>
      </c>
      <c r="D3555" t="s">
        <v>21</v>
      </c>
      <c r="E3555" t="s">
        <v>5</v>
      </c>
      <c r="G3555" t="s">
        <v>22</v>
      </c>
      <c r="H3555">
        <v>3552739</v>
      </c>
      <c r="I3555">
        <v>3553137</v>
      </c>
      <c r="J3555" t="s">
        <v>73</v>
      </c>
      <c r="K3555" t="s">
        <v>12173</v>
      </c>
      <c r="L3555" t="s">
        <v>12173</v>
      </c>
      <c r="N3555" t="s">
        <v>12174</v>
      </c>
      <c r="Q3555" t="s">
        <v>12171</v>
      </c>
      <c r="R3555">
        <v>399</v>
      </c>
      <c r="S3555">
        <v>132</v>
      </c>
    </row>
    <row r="3556" spans="1:19">
      <c r="A3556" t="s">
        <v>26</v>
      </c>
      <c r="C3556" t="s">
        <v>20</v>
      </c>
      <c r="D3556" t="s">
        <v>21</v>
      </c>
      <c r="E3556" t="s">
        <v>5</v>
      </c>
      <c r="G3556" t="s">
        <v>22</v>
      </c>
      <c r="H3556">
        <v>3553161</v>
      </c>
      <c r="I3556">
        <v>3554582</v>
      </c>
      <c r="J3556" t="s">
        <v>73</v>
      </c>
      <c r="K3556" t="s">
        <v>12177</v>
      </c>
      <c r="L3556" t="s">
        <v>12177</v>
      </c>
      <c r="N3556" t="s">
        <v>12178</v>
      </c>
      <c r="Q3556" t="s">
        <v>12175</v>
      </c>
      <c r="R3556">
        <v>1422</v>
      </c>
      <c r="S3556">
        <v>473</v>
      </c>
    </row>
    <row r="3557" spans="1:19">
      <c r="A3557" t="s">
        <v>26</v>
      </c>
      <c r="C3557" t="s">
        <v>20</v>
      </c>
      <c r="D3557" t="s">
        <v>21</v>
      </c>
      <c r="E3557" t="s">
        <v>5</v>
      </c>
      <c r="G3557" t="s">
        <v>22</v>
      </c>
      <c r="H3557">
        <v>3554608</v>
      </c>
      <c r="I3557">
        <v>3555471</v>
      </c>
      <c r="J3557" t="s">
        <v>73</v>
      </c>
      <c r="K3557" t="s">
        <v>12181</v>
      </c>
      <c r="L3557" t="s">
        <v>12181</v>
      </c>
      <c r="N3557" t="s">
        <v>12182</v>
      </c>
      <c r="Q3557" t="s">
        <v>12179</v>
      </c>
      <c r="R3557">
        <v>864</v>
      </c>
      <c r="S3557">
        <v>287</v>
      </c>
    </row>
    <row r="3558" spans="1:19">
      <c r="A3558" t="s">
        <v>26</v>
      </c>
      <c r="C3558" t="s">
        <v>20</v>
      </c>
      <c r="D3558" t="s">
        <v>21</v>
      </c>
      <c r="E3558" t="s">
        <v>5</v>
      </c>
      <c r="G3558" t="s">
        <v>22</v>
      </c>
      <c r="H3558">
        <v>3555547</v>
      </c>
      <c r="I3558">
        <v>3557055</v>
      </c>
      <c r="J3558" t="s">
        <v>73</v>
      </c>
      <c r="K3558" t="s">
        <v>12185</v>
      </c>
      <c r="L3558" t="s">
        <v>12185</v>
      </c>
      <c r="N3558" t="s">
        <v>12186</v>
      </c>
      <c r="Q3558" t="s">
        <v>12183</v>
      </c>
      <c r="R3558">
        <v>1509</v>
      </c>
      <c r="S3558">
        <v>502</v>
      </c>
    </row>
    <row r="3559" spans="1:19">
      <c r="A3559" t="s">
        <v>26</v>
      </c>
      <c r="C3559" t="s">
        <v>20</v>
      </c>
      <c r="D3559" t="s">
        <v>21</v>
      </c>
      <c r="E3559" t="s">
        <v>5</v>
      </c>
      <c r="G3559" t="s">
        <v>22</v>
      </c>
      <c r="H3559">
        <v>3557072</v>
      </c>
      <c r="I3559">
        <v>3557617</v>
      </c>
      <c r="J3559" t="s">
        <v>73</v>
      </c>
      <c r="K3559" t="s">
        <v>12189</v>
      </c>
      <c r="L3559" t="s">
        <v>12189</v>
      </c>
      <c r="N3559" t="s">
        <v>12190</v>
      </c>
      <c r="Q3559" t="s">
        <v>12187</v>
      </c>
      <c r="R3559">
        <v>546</v>
      </c>
      <c r="S3559">
        <v>181</v>
      </c>
    </row>
    <row r="3560" spans="1:19">
      <c r="A3560" t="s">
        <v>26</v>
      </c>
      <c r="C3560" t="s">
        <v>20</v>
      </c>
      <c r="D3560" t="s">
        <v>21</v>
      </c>
      <c r="E3560" t="s">
        <v>5</v>
      </c>
      <c r="G3560" t="s">
        <v>22</v>
      </c>
      <c r="H3560">
        <v>3557614</v>
      </c>
      <c r="I3560">
        <v>3558126</v>
      </c>
      <c r="J3560" t="s">
        <v>73</v>
      </c>
      <c r="K3560" t="s">
        <v>12193</v>
      </c>
      <c r="L3560" t="s">
        <v>12193</v>
      </c>
      <c r="N3560" t="s">
        <v>12194</v>
      </c>
      <c r="Q3560" t="s">
        <v>12191</v>
      </c>
      <c r="R3560">
        <v>513</v>
      </c>
      <c r="S3560">
        <v>170</v>
      </c>
    </row>
    <row r="3561" spans="1:19">
      <c r="A3561" t="s">
        <v>26</v>
      </c>
      <c r="C3561" t="s">
        <v>20</v>
      </c>
      <c r="D3561" t="s">
        <v>21</v>
      </c>
      <c r="E3561" t="s">
        <v>5</v>
      </c>
      <c r="G3561" t="s">
        <v>22</v>
      </c>
      <c r="H3561">
        <v>3558269</v>
      </c>
      <c r="I3561">
        <v>3558481</v>
      </c>
      <c r="J3561" t="s">
        <v>73</v>
      </c>
      <c r="K3561" t="s">
        <v>12197</v>
      </c>
      <c r="L3561" t="s">
        <v>12197</v>
      </c>
      <c r="N3561" t="s">
        <v>12198</v>
      </c>
      <c r="Q3561" t="s">
        <v>12195</v>
      </c>
      <c r="R3561">
        <v>213</v>
      </c>
      <c r="S3561">
        <v>70</v>
      </c>
    </row>
    <row r="3562" spans="1:19">
      <c r="A3562" t="s">
        <v>26</v>
      </c>
      <c r="C3562" t="s">
        <v>20</v>
      </c>
      <c r="D3562" t="s">
        <v>21</v>
      </c>
      <c r="E3562" t="s">
        <v>5</v>
      </c>
      <c r="G3562" t="s">
        <v>22</v>
      </c>
      <c r="H3562">
        <v>3558527</v>
      </c>
      <c r="I3562">
        <v>3559261</v>
      </c>
      <c r="J3562" t="s">
        <v>73</v>
      </c>
      <c r="K3562" t="s">
        <v>12201</v>
      </c>
      <c r="L3562" t="s">
        <v>12201</v>
      </c>
      <c r="N3562" t="s">
        <v>12202</v>
      </c>
      <c r="Q3562" t="s">
        <v>12199</v>
      </c>
      <c r="R3562">
        <v>735</v>
      </c>
      <c r="S3562">
        <v>244</v>
      </c>
    </row>
    <row r="3563" spans="1:19">
      <c r="A3563" t="s">
        <v>26</v>
      </c>
      <c r="C3563" t="s">
        <v>20</v>
      </c>
      <c r="D3563" t="s">
        <v>21</v>
      </c>
      <c r="E3563" t="s">
        <v>5</v>
      </c>
      <c r="G3563" t="s">
        <v>22</v>
      </c>
      <c r="H3563">
        <v>3559269</v>
      </c>
      <c r="I3563">
        <v>3559652</v>
      </c>
      <c r="J3563" t="s">
        <v>73</v>
      </c>
      <c r="K3563" t="s">
        <v>12205</v>
      </c>
      <c r="L3563" t="s">
        <v>12205</v>
      </c>
      <c r="N3563" t="s">
        <v>12206</v>
      </c>
      <c r="Q3563" t="s">
        <v>12203</v>
      </c>
      <c r="R3563">
        <v>384</v>
      </c>
      <c r="S3563">
        <v>127</v>
      </c>
    </row>
    <row r="3564" spans="1:19">
      <c r="A3564" t="s">
        <v>26</v>
      </c>
      <c r="C3564" t="s">
        <v>20</v>
      </c>
      <c r="D3564" t="s">
        <v>21</v>
      </c>
      <c r="E3564" t="s">
        <v>5</v>
      </c>
      <c r="G3564" t="s">
        <v>22</v>
      </c>
      <c r="H3564">
        <v>3560074</v>
      </c>
      <c r="I3564">
        <v>3560703</v>
      </c>
      <c r="J3564" t="s">
        <v>73</v>
      </c>
      <c r="K3564" t="s">
        <v>12209</v>
      </c>
      <c r="L3564" t="s">
        <v>12209</v>
      </c>
      <c r="N3564" t="s">
        <v>12210</v>
      </c>
      <c r="Q3564" t="s">
        <v>12207</v>
      </c>
      <c r="R3564">
        <v>630</v>
      </c>
      <c r="S3564">
        <v>209</v>
      </c>
    </row>
    <row r="3565" spans="1:19">
      <c r="A3565" t="s">
        <v>26</v>
      </c>
      <c r="C3565" t="s">
        <v>20</v>
      </c>
      <c r="D3565" t="s">
        <v>21</v>
      </c>
      <c r="E3565" t="s">
        <v>5</v>
      </c>
      <c r="G3565" t="s">
        <v>22</v>
      </c>
      <c r="H3565">
        <v>3560838</v>
      </c>
      <c r="I3565">
        <v>3562085</v>
      </c>
      <c r="J3565" t="s">
        <v>73</v>
      </c>
      <c r="K3565" t="s">
        <v>12213</v>
      </c>
      <c r="L3565" t="s">
        <v>12213</v>
      </c>
      <c r="N3565" t="s">
        <v>12214</v>
      </c>
      <c r="Q3565" t="s">
        <v>12211</v>
      </c>
      <c r="R3565">
        <v>1248</v>
      </c>
      <c r="S3565">
        <v>415</v>
      </c>
    </row>
    <row r="3566" spans="1:19">
      <c r="A3566" t="s">
        <v>26</v>
      </c>
      <c r="C3566" t="s">
        <v>20</v>
      </c>
      <c r="D3566" t="s">
        <v>21</v>
      </c>
      <c r="E3566" t="s">
        <v>5</v>
      </c>
      <c r="G3566" t="s">
        <v>22</v>
      </c>
      <c r="H3566">
        <v>3562232</v>
      </c>
      <c r="I3566">
        <v>3562774</v>
      </c>
      <c r="J3566" t="s">
        <v>73</v>
      </c>
      <c r="K3566" t="s">
        <v>12217</v>
      </c>
      <c r="L3566" t="s">
        <v>12217</v>
      </c>
      <c r="N3566" t="s">
        <v>12218</v>
      </c>
      <c r="Q3566" t="s">
        <v>12215</v>
      </c>
      <c r="R3566">
        <v>543</v>
      </c>
      <c r="S3566">
        <v>180</v>
      </c>
    </row>
    <row r="3567" spans="1:19">
      <c r="A3567" t="s">
        <v>26</v>
      </c>
      <c r="C3567" t="s">
        <v>20</v>
      </c>
      <c r="D3567" t="s">
        <v>21</v>
      </c>
      <c r="E3567" t="s">
        <v>5</v>
      </c>
      <c r="G3567" t="s">
        <v>22</v>
      </c>
      <c r="H3567">
        <v>3562788</v>
      </c>
      <c r="I3567">
        <v>3563237</v>
      </c>
      <c r="J3567" t="s">
        <v>73</v>
      </c>
      <c r="K3567" t="s">
        <v>12221</v>
      </c>
      <c r="L3567" t="s">
        <v>12221</v>
      </c>
      <c r="N3567" t="s">
        <v>12222</v>
      </c>
      <c r="Q3567" t="s">
        <v>12219</v>
      </c>
      <c r="R3567">
        <v>450</v>
      </c>
      <c r="S3567">
        <v>149</v>
      </c>
    </row>
    <row r="3568" spans="1:19">
      <c r="A3568" t="s">
        <v>26</v>
      </c>
      <c r="C3568" t="s">
        <v>20</v>
      </c>
      <c r="D3568" t="s">
        <v>21</v>
      </c>
      <c r="E3568" t="s">
        <v>5</v>
      </c>
      <c r="G3568" t="s">
        <v>22</v>
      </c>
      <c r="H3568">
        <v>3563371</v>
      </c>
      <c r="I3568">
        <v>3563826</v>
      </c>
      <c r="J3568" t="s">
        <v>73</v>
      </c>
      <c r="K3568" t="s">
        <v>12225</v>
      </c>
      <c r="L3568" t="s">
        <v>12225</v>
      </c>
      <c r="N3568" t="s">
        <v>2829</v>
      </c>
      <c r="Q3568" t="s">
        <v>12223</v>
      </c>
      <c r="R3568">
        <v>456</v>
      </c>
      <c r="S3568">
        <v>151</v>
      </c>
    </row>
    <row r="3569" spans="1:19">
      <c r="A3569" t="s">
        <v>26</v>
      </c>
      <c r="C3569" t="s">
        <v>20</v>
      </c>
      <c r="D3569" t="s">
        <v>21</v>
      </c>
      <c r="E3569" t="s">
        <v>5</v>
      </c>
      <c r="G3569" t="s">
        <v>22</v>
      </c>
      <c r="H3569">
        <v>3563900</v>
      </c>
      <c r="I3569">
        <v>3564457</v>
      </c>
      <c r="J3569" t="s">
        <v>73</v>
      </c>
      <c r="K3569" t="s">
        <v>12228</v>
      </c>
      <c r="L3569" t="s">
        <v>12228</v>
      </c>
      <c r="N3569" t="s">
        <v>288</v>
      </c>
      <c r="Q3569" t="s">
        <v>12226</v>
      </c>
      <c r="R3569">
        <v>558</v>
      </c>
      <c r="S3569">
        <v>185</v>
      </c>
    </row>
    <row r="3570" spans="1:19">
      <c r="A3570" t="s">
        <v>26</v>
      </c>
      <c r="C3570" t="s">
        <v>20</v>
      </c>
      <c r="D3570" t="s">
        <v>21</v>
      </c>
      <c r="E3570" t="s">
        <v>5</v>
      </c>
      <c r="G3570" t="s">
        <v>22</v>
      </c>
      <c r="H3570">
        <v>3564525</v>
      </c>
      <c r="I3570">
        <v>3565565</v>
      </c>
      <c r="J3570" t="s">
        <v>73</v>
      </c>
      <c r="K3570" t="s">
        <v>12231</v>
      </c>
      <c r="L3570" t="s">
        <v>12231</v>
      </c>
      <c r="N3570" t="s">
        <v>12232</v>
      </c>
      <c r="Q3570" t="s">
        <v>12229</v>
      </c>
      <c r="R3570">
        <v>1041</v>
      </c>
      <c r="S3570">
        <v>346</v>
      </c>
    </row>
    <row r="3571" spans="1:19">
      <c r="A3571" t="s">
        <v>26</v>
      </c>
      <c r="C3571" t="s">
        <v>20</v>
      </c>
      <c r="D3571" t="s">
        <v>21</v>
      </c>
      <c r="E3571" t="s">
        <v>5</v>
      </c>
      <c r="G3571" t="s">
        <v>22</v>
      </c>
      <c r="H3571">
        <v>3565722</v>
      </c>
      <c r="I3571">
        <v>3566165</v>
      </c>
      <c r="J3571" t="s">
        <v>73</v>
      </c>
      <c r="K3571" t="s">
        <v>12235</v>
      </c>
      <c r="L3571" t="s">
        <v>12235</v>
      </c>
      <c r="N3571" t="s">
        <v>36</v>
      </c>
      <c r="Q3571" t="s">
        <v>12233</v>
      </c>
      <c r="R3571">
        <v>444</v>
      </c>
      <c r="S3571">
        <v>147</v>
      </c>
    </row>
    <row r="3572" spans="1:19">
      <c r="A3572" t="s">
        <v>26</v>
      </c>
      <c r="C3572" t="s">
        <v>20</v>
      </c>
      <c r="D3572" t="s">
        <v>21</v>
      </c>
      <c r="E3572" t="s">
        <v>5</v>
      </c>
      <c r="G3572" t="s">
        <v>22</v>
      </c>
      <c r="H3572">
        <v>3566236</v>
      </c>
      <c r="I3572">
        <v>3566916</v>
      </c>
      <c r="J3572" t="s">
        <v>73</v>
      </c>
      <c r="K3572" t="s">
        <v>12238</v>
      </c>
      <c r="L3572" t="s">
        <v>12238</v>
      </c>
      <c r="N3572" t="s">
        <v>12239</v>
      </c>
      <c r="Q3572" t="s">
        <v>12236</v>
      </c>
      <c r="R3572">
        <v>681</v>
      </c>
      <c r="S3572">
        <v>226</v>
      </c>
    </row>
    <row r="3573" spans="1:19">
      <c r="A3573" t="s">
        <v>26</v>
      </c>
      <c r="C3573" t="s">
        <v>20</v>
      </c>
      <c r="D3573" t="s">
        <v>21</v>
      </c>
      <c r="E3573" t="s">
        <v>5</v>
      </c>
      <c r="G3573" t="s">
        <v>22</v>
      </c>
      <c r="H3573">
        <v>3567077</v>
      </c>
      <c r="I3573">
        <v>3567451</v>
      </c>
      <c r="J3573" t="s">
        <v>23</v>
      </c>
      <c r="K3573" t="s">
        <v>12242</v>
      </c>
      <c r="L3573" t="s">
        <v>12242</v>
      </c>
      <c r="N3573" t="s">
        <v>288</v>
      </c>
      <c r="Q3573" t="s">
        <v>12240</v>
      </c>
      <c r="R3573">
        <v>375</v>
      </c>
      <c r="S3573">
        <v>124</v>
      </c>
    </row>
    <row r="3574" spans="1:19">
      <c r="A3574" t="s">
        <v>26</v>
      </c>
      <c r="C3574" t="s">
        <v>20</v>
      </c>
      <c r="D3574" t="s">
        <v>21</v>
      </c>
      <c r="E3574" t="s">
        <v>5</v>
      </c>
      <c r="G3574" t="s">
        <v>22</v>
      </c>
      <c r="H3574">
        <v>3567438</v>
      </c>
      <c r="I3574">
        <v>3567716</v>
      </c>
      <c r="J3574" t="s">
        <v>73</v>
      </c>
      <c r="K3574" t="s">
        <v>12245</v>
      </c>
      <c r="L3574" t="s">
        <v>12245</v>
      </c>
      <c r="N3574" t="s">
        <v>36</v>
      </c>
      <c r="Q3574" t="s">
        <v>12243</v>
      </c>
      <c r="R3574">
        <v>279</v>
      </c>
      <c r="S3574">
        <v>92</v>
      </c>
    </row>
    <row r="3575" spans="1:19">
      <c r="A3575" t="s">
        <v>26</v>
      </c>
      <c r="C3575" t="s">
        <v>20</v>
      </c>
      <c r="D3575" t="s">
        <v>21</v>
      </c>
      <c r="E3575" t="s">
        <v>5</v>
      </c>
      <c r="G3575" t="s">
        <v>22</v>
      </c>
      <c r="H3575">
        <v>3567787</v>
      </c>
      <c r="I3575">
        <v>3568647</v>
      </c>
      <c r="J3575" t="s">
        <v>73</v>
      </c>
      <c r="K3575" t="s">
        <v>12248</v>
      </c>
      <c r="L3575" t="s">
        <v>12248</v>
      </c>
      <c r="N3575" t="s">
        <v>12249</v>
      </c>
      <c r="Q3575" t="s">
        <v>12246</v>
      </c>
      <c r="R3575">
        <v>861</v>
      </c>
      <c r="S3575">
        <v>286</v>
      </c>
    </row>
    <row r="3576" spans="1:19">
      <c r="A3576" t="s">
        <v>26</v>
      </c>
      <c r="C3576" t="s">
        <v>20</v>
      </c>
      <c r="D3576" t="s">
        <v>21</v>
      </c>
      <c r="E3576" t="s">
        <v>5</v>
      </c>
      <c r="G3576" t="s">
        <v>22</v>
      </c>
      <c r="H3576">
        <v>3568649</v>
      </c>
      <c r="I3576">
        <v>3569719</v>
      </c>
      <c r="J3576" t="s">
        <v>73</v>
      </c>
      <c r="K3576" t="s">
        <v>12252</v>
      </c>
      <c r="L3576" t="s">
        <v>12252</v>
      </c>
      <c r="N3576" t="s">
        <v>12253</v>
      </c>
      <c r="Q3576" t="s">
        <v>12250</v>
      </c>
      <c r="R3576">
        <v>1071</v>
      </c>
      <c r="S3576">
        <v>356</v>
      </c>
    </row>
    <row r="3577" spans="1:19">
      <c r="A3577" t="s">
        <v>26</v>
      </c>
      <c r="C3577" t="s">
        <v>20</v>
      </c>
      <c r="D3577" t="s">
        <v>21</v>
      </c>
      <c r="E3577" t="s">
        <v>5</v>
      </c>
      <c r="G3577" t="s">
        <v>22</v>
      </c>
      <c r="H3577">
        <v>3569831</v>
      </c>
      <c r="I3577">
        <v>3570214</v>
      </c>
      <c r="J3577" t="s">
        <v>23</v>
      </c>
      <c r="K3577" t="s">
        <v>12256</v>
      </c>
      <c r="L3577" t="s">
        <v>12256</v>
      </c>
      <c r="N3577" t="s">
        <v>12257</v>
      </c>
      <c r="Q3577" t="s">
        <v>12254</v>
      </c>
      <c r="R3577">
        <v>384</v>
      </c>
      <c r="S3577">
        <v>127</v>
      </c>
    </row>
    <row r="3578" spans="1:19">
      <c r="A3578" t="s">
        <v>26</v>
      </c>
      <c r="C3578" t="s">
        <v>20</v>
      </c>
      <c r="D3578" t="s">
        <v>21</v>
      </c>
      <c r="E3578" t="s">
        <v>5</v>
      </c>
      <c r="G3578" t="s">
        <v>22</v>
      </c>
      <c r="H3578">
        <v>3570325</v>
      </c>
      <c r="I3578">
        <v>3570888</v>
      </c>
      <c r="J3578" t="s">
        <v>23</v>
      </c>
      <c r="K3578" t="s">
        <v>12260</v>
      </c>
      <c r="L3578" t="s">
        <v>12260</v>
      </c>
      <c r="N3578" t="s">
        <v>2030</v>
      </c>
      <c r="Q3578" t="s">
        <v>12258</v>
      </c>
      <c r="R3578">
        <v>564</v>
      </c>
      <c r="S3578">
        <v>187</v>
      </c>
    </row>
    <row r="3579" spans="1:19">
      <c r="A3579" t="s">
        <v>26</v>
      </c>
      <c r="C3579" t="s">
        <v>20</v>
      </c>
      <c r="D3579" t="s">
        <v>21</v>
      </c>
      <c r="E3579" t="s">
        <v>5</v>
      </c>
      <c r="G3579" t="s">
        <v>22</v>
      </c>
      <c r="H3579">
        <v>3570922</v>
      </c>
      <c r="I3579">
        <v>3571878</v>
      </c>
      <c r="J3579" t="s">
        <v>73</v>
      </c>
      <c r="K3579" t="s">
        <v>12263</v>
      </c>
      <c r="L3579" t="s">
        <v>12263</v>
      </c>
      <c r="N3579" t="s">
        <v>1046</v>
      </c>
      <c r="Q3579" t="s">
        <v>12261</v>
      </c>
      <c r="R3579">
        <v>957</v>
      </c>
      <c r="S3579">
        <v>318</v>
      </c>
    </row>
    <row r="3580" spans="1:19">
      <c r="A3580" t="s">
        <v>26</v>
      </c>
      <c r="C3580" t="s">
        <v>20</v>
      </c>
      <c r="D3580" t="s">
        <v>21</v>
      </c>
      <c r="E3580" t="s">
        <v>5</v>
      </c>
      <c r="G3580" t="s">
        <v>22</v>
      </c>
      <c r="H3580">
        <v>3571965</v>
      </c>
      <c r="I3580">
        <v>3573662</v>
      </c>
      <c r="J3580" t="s">
        <v>73</v>
      </c>
      <c r="K3580" t="s">
        <v>12266</v>
      </c>
      <c r="L3580" t="s">
        <v>12266</v>
      </c>
      <c r="N3580" t="s">
        <v>9880</v>
      </c>
      <c r="Q3580" t="s">
        <v>12264</v>
      </c>
      <c r="R3580">
        <v>1698</v>
      </c>
      <c r="S3580">
        <v>565</v>
      </c>
    </row>
    <row r="3581" spans="1:19">
      <c r="A3581" t="s">
        <v>26</v>
      </c>
      <c r="C3581" t="s">
        <v>20</v>
      </c>
      <c r="D3581" t="s">
        <v>21</v>
      </c>
      <c r="E3581" t="s">
        <v>5</v>
      </c>
      <c r="G3581" t="s">
        <v>22</v>
      </c>
      <c r="H3581">
        <v>3573939</v>
      </c>
      <c r="I3581">
        <v>3574529</v>
      </c>
      <c r="J3581" t="s">
        <v>73</v>
      </c>
      <c r="K3581" t="s">
        <v>12269</v>
      </c>
      <c r="L3581" t="s">
        <v>12269</v>
      </c>
      <c r="N3581" t="s">
        <v>12270</v>
      </c>
      <c r="Q3581" t="s">
        <v>12267</v>
      </c>
      <c r="R3581">
        <v>591</v>
      </c>
      <c r="S3581">
        <v>196</v>
      </c>
    </row>
    <row r="3582" spans="1:19">
      <c r="A3582" t="s">
        <v>26</v>
      </c>
      <c r="C3582" t="s">
        <v>20</v>
      </c>
      <c r="D3582" t="s">
        <v>21</v>
      </c>
      <c r="E3582" t="s">
        <v>5</v>
      </c>
      <c r="G3582" t="s">
        <v>22</v>
      </c>
      <c r="H3582">
        <v>3574614</v>
      </c>
      <c r="I3582">
        <v>3574814</v>
      </c>
      <c r="J3582" t="s">
        <v>73</v>
      </c>
      <c r="K3582" t="s">
        <v>12273</v>
      </c>
      <c r="L3582" t="s">
        <v>12273</v>
      </c>
      <c r="N3582" t="s">
        <v>10118</v>
      </c>
      <c r="Q3582" t="s">
        <v>12271</v>
      </c>
      <c r="R3582">
        <v>201</v>
      </c>
      <c r="S3582">
        <v>66</v>
      </c>
    </row>
    <row r="3583" spans="1:19">
      <c r="A3583" t="s">
        <v>26</v>
      </c>
      <c r="C3583" t="s">
        <v>20</v>
      </c>
      <c r="D3583" t="s">
        <v>21</v>
      </c>
      <c r="E3583" t="s">
        <v>5</v>
      </c>
      <c r="G3583" t="s">
        <v>22</v>
      </c>
      <c r="H3583">
        <v>3574937</v>
      </c>
      <c r="I3583">
        <v>3576223</v>
      </c>
      <c r="J3583" t="s">
        <v>73</v>
      </c>
      <c r="K3583" t="s">
        <v>12276</v>
      </c>
      <c r="L3583" t="s">
        <v>12276</v>
      </c>
      <c r="N3583" t="s">
        <v>12277</v>
      </c>
      <c r="Q3583" t="s">
        <v>12274</v>
      </c>
      <c r="R3583">
        <v>1287</v>
      </c>
      <c r="S3583">
        <v>428</v>
      </c>
    </row>
    <row r="3584" spans="1:19">
      <c r="A3584" t="s">
        <v>26</v>
      </c>
      <c r="C3584" t="s">
        <v>20</v>
      </c>
      <c r="D3584" t="s">
        <v>21</v>
      </c>
      <c r="E3584" t="s">
        <v>5</v>
      </c>
      <c r="G3584" t="s">
        <v>22</v>
      </c>
      <c r="H3584">
        <v>3576630</v>
      </c>
      <c r="I3584">
        <v>3577595</v>
      </c>
      <c r="J3584" t="s">
        <v>73</v>
      </c>
      <c r="K3584" t="s">
        <v>12280</v>
      </c>
      <c r="L3584" t="s">
        <v>12280</v>
      </c>
      <c r="N3584" t="s">
        <v>12281</v>
      </c>
      <c r="Q3584" t="s">
        <v>12278</v>
      </c>
      <c r="R3584">
        <v>966</v>
      </c>
      <c r="S3584">
        <v>321</v>
      </c>
    </row>
    <row r="3585" spans="1:19">
      <c r="A3585" t="s">
        <v>26</v>
      </c>
      <c r="C3585" t="s">
        <v>20</v>
      </c>
      <c r="D3585" t="s">
        <v>21</v>
      </c>
      <c r="E3585" t="s">
        <v>5</v>
      </c>
      <c r="G3585" t="s">
        <v>22</v>
      </c>
      <c r="H3585">
        <v>3577629</v>
      </c>
      <c r="I3585">
        <v>3578918</v>
      </c>
      <c r="J3585" t="s">
        <v>73</v>
      </c>
      <c r="K3585" t="s">
        <v>12284</v>
      </c>
      <c r="L3585" t="s">
        <v>12284</v>
      </c>
      <c r="N3585" t="s">
        <v>12161</v>
      </c>
      <c r="Q3585" t="s">
        <v>12282</v>
      </c>
      <c r="R3585">
        <v>1290</v>
      </c>
      <c r="S3585">
        <v>429</v>
      </c>
    </row>
    <row r="3586" spans="1:19">
      <c r="A3586" t="s">
        <v>26</v>
      </c>
      <c r="C3586" t="s">
        <v>20</v>
      </c>
      <c r="D3586" t="s">
        <v>21</v>
      </c>
      <c r="E3586" t="s">
        <v>5</v>
      </c>
      <c r="G3586" t="s">
        <v>22</v>
      </c>
      <c r="H3586">
        <v>3579228</v>
      </c>
      <c r="I3586">
        <v>3579866</v>
      </c>
      <c r="J3586" t="s">
        <v>73</v>
      </c>
      <c r="K3586" t="s">
        <v>12287</v>
      </c>
      <c r="L3586" t="s">
        <v>12287</v>
      </c>
      <c r="N3586" t="s">
        <v>12288</v>
      </c>
      <c r="Q3586" t="s">
        <v>12285</v>
      </c>
      <c r="R3586">
        <v>639</v>
      </c>
      <c r="S3586">
        <v>212</v>
      </c>
    </row>
    <row r="3587" spans="1:19">
      <c r="A3587" t="s">
        <v>26</v>
      </c>
      <c r="C3587" t="s">
        <v>20</v>
      </c>
      <c r="D3587" t="s">
        <v>21</v>
      </c>
      <c r="E3587" t="s">
        <v>5</v>
      </c>
      <c r="G3587" t="s">
        <v>22</v>
      </c>
      <c r="H3587">
        <v>3579985</v>
      </c>
      <c r="I3587">
        <v>3580842</v>
      </c>
      <c r="J3587" t="s">
        <v>73</v>
      </c>
      <c r="K3587" t="s">
        <v>12291</v>
      </c>
      <c r="L3587" t="s">
        <v>12291</v>
      </c>
      <c r="N3587" t="s">
        <v>12292</v>
      </c>
      <c r="Q3587" t="s">
        <v>12289</v>
      </c>
      <c r="R3587">
        <v>858</v>
      </c>
      <c r="S3587">
        <v>285</v>
      </c>
    </row>
    <row r="3588" spans="1:19">
      <c r="A3588" t="s">
        <v>26</v>
      </c>
      <c r="C3588" t="s">
        <v>20</v>
      </c>
      <c r="D3588" t="s">
        <v>21</v>
      </c>
      <c r="E3588" t="s">
        <v>5</v>
      </c>
      <c r="G3588" t="s">
        <v>22</v>
      </c>
      <c r="H3588">
        <v>3581018</v>
      </c>
      <c r="I3588">
        <v>3581389</v>
      </c>
      <c r="J3588" t="s">
        <v>73</v>
      </c>
      <c r="K3588" t="s">
        <v>12295</v>
      </c>
      <c r="L3588" t="s">
        <v>12295</v>
      </c>
      <c r="N3588" t="s">
        <v>2722</v>
      </c>
      <c r="Q3588" t="s">
        <v>12293</v>
      </c>
      <c r="R3588">
        <v>372</v>
      </c>
      <c r="S3588">
        <v>123</v>
      </c>
    </row>
    <row r="3589" spans="1:19">
      <c r="A3589" t="s">
        <v>26</v>
      </c>
      <c r="C3589" t="s">
        <v>20</v>
      </c>
      <c r="D3589" t="s">
        <v>21</v>
      </c>
      <c r="E3589" t="s">
        <v>5</v>
      </c>
      <c r="G3589" t="s">
        <v>22</v>
      </c>
      <c r="H3589">
        <v>3581557</v>
      </c>
      <c r="I3589">
        <v>3582078</v>
      </c>
      <c r="J3589" t="s">
        <v>23</v>
      </c>
      <c r="K3589" t="s">
        <v>12298</v>
      </c>
      <c r="L3589" t="s">
        <v>12298</v>
      </c>
      <c r="N3589" t="s">
        <v>36</v>
      </c>
      <c r="Q3589" t="s">
        <v>12296</v>
      </c>
      <c r="R3589">
        <v>522</v>
      </c>
      <c r="S3589">
        <v>173</v>
      </c>
    </row>
    <row r="3590" spans="1:19">
      <c r="A3590" t="s">
        <v>26</v>
      </c>
      <c r="C3590" t="s">
        <v>20</v>
      </c>
      <c r="D3590" t="s">
        <v>21</v>
      </c>
      <c r="E3590" t="s">
        <v>5</v>
      </c>
      <c r="G3590" t="s">
        <v>22</v>
      </c>
      <c r="H3590">
        <v>3582126</v>
      </c>
      <c r="I3590">
        <v>3583733</v>
      </c>
      <c r="J3590" t="s">
        <v>73</v>
      </c>
      <c r="K3590" t="s">
        <v>12301</v>
      </c>
      <c r="L3590" t="s">
        <v>12301</v>
      </c>
      <c r="N3590" t="s">
        <v>12302</v>
      </c>
      <c r="Q3590" t="s">
        <v>12299</v>
      </c>
      <c r="R3590">
        <v>1608</v>
      </c>
      <c r="S3590">
        <v>535</v>
      </c>
    </row>
    <row r="3591" spans="1:19">
      <c r="A3591" t="s">
        <v>26</v>
      </c>
      <c r="C3591" t="s">
        <v>20</v>
      </c>
      <c r="D3591" t="s">
        <v>21</v>
      </c>
      <c r="E3591" t="s">
        <v>5</v>
      </c>
      <c r="G3591" t="s">
        <v>22</v>
      </c>
      <c r="H3591">
        <v>3583974</v>
      </c>
      <c r="I3591">
        <v>3584501</v>
      </c>
      <c r="J3591" t="s">
        <v>73</v>
      </c>
      <c r="K3591" t="s">
        <v>12305</v>
      </c>
      <c r="L3591" t="s">
        <v>12305</v>
      </c>
      <c r="N3591" t="s">
        <v>12306</v>
      </c>
      <c r="Q3591" t="s">
        <v>12303</v>
      </c>
      <c r="R3591">
        <v>528</v>
      </c>
      <c r="S3591">
        <v>175</v>
      </c>
    </row>
    <row r="3592" spans="1:19">
      <c r="A3592" t="s">
        <v>26</v>
      </c>
      <c r="C3592" t="s">
        <v>20</v>
      </c>
      <c r="D3592" t="s">
        <v>21</v>
      </c>
      <c r="E3592" t="s">
        <v>5</v>
      </c>
      <c r="G3592" t="s">
        <v>22</v>
      </c>
      <c r="H3592">
        <v>3584729</v>
      </c>
      <c r="I3592">
        <v>3586837</v>
      </c>
      <c r="J3592" t="s">
        <v>73</v>
      </c>
      <c r="K3592" t="s">
        <v>12309</v>
      </c>
      <c r="L3592" t="s">
        <v>12309</v>
      </c>
      <c r="N3592" t="s">
        <v>36</v>
      </c>
      <c r="Q3592" t="s">
        <v>12307</v>
      </c>
      <c r="R3592">
        <v>2109</v>
      </c>
      <c r="S3592">
        <v>702</v>
      </c>
    </row>
    <row r="3593" spans="1:19">
      <c r="A3593" t="s">
        <v>26</v>
      </c>
      <c r="C3593" t="s">
        <v>20</v>
      </c>
      <c r="D3593" t="s">
        <v>21</v>
      </c>
      <c r="E3593" t="s">
        <v>5</v>
      </c>
      <c r="G3593" t="s">
        <v>22</v>
      </c>
      <c r="H3593">
        <v>3586976</v>
      </c>
      <c r="I3593">
        <v>3588175</v>
      </c>
      <c r="J3593" t="s">
        <v>23</v>
      </c>
      <c r="K3593" t="s">
        <v>12312</v>
      </c>
      <c r="L3593" t="s">
        <v>12312</v>
      </c>
      <c r="N3593" t="s">
        <v>12106</v>
      </c>
      <c r="Q3593" t="s">
        <v>12310</v>
      </c>
      <c r="R3593">
        <v>1200</v>
      </c>
      <c r="S3593">
        <v>399</v>
      </c>
    </row>
    <row r="3594" spans="1:19">
      <c r="A3594" t="s">
        <v>26</v>
      </c>
      <c r="C3594" t="s">
        <v>20</v>
      </c>
      <c r="D3594" t="s">
        <v>21</v>
      </c>
      <c r="E3594" t="s">
        <v>5</v>
      </c>
      <c r="G3594" t="s">
        <v>22</v>
      </c>
      <c r="H3594">
        <v>3588188</v>
      </c>
      <c r="I3594">
        <v>3589150</v>
      </c>
      <c r="J3594" t="s">
        <v>23</v>
      </c>
      <c r="K3594" t="s">
        <v>12316</v>
      </c>
      <c r="L3594" t="s">
        <v>12316</v>
      </c>
      <c r="N3594" t="s">
        <v>12317</v>
      </c>
      <c r="O3594" t="s">
        <v>12313</v>
      </c>
      <c r="Q3594" t="s">
        <v>12314</v>
      </c>
      <c r="R3594">
        <v>963</v>
      </c>
      <c r="S3594">
        <v>320</v>
      </c>
    </row>
    <row r="3595" spans="1:19">
      <c r="A3595" t="s">
        <v>26</v>
      </c>
      <c r="C3595" t="s">
        <v>20</v>
      </c>
      <c r="D3595" t="s">
        <v>21</v>
      </c>
      <c r="E3595" t="s">
        <v>5</v>
      </c>
      <c r="G3595" t="s">
        <v>22</v>
      </c>
      <c r="H3595">
        <v>3589219</v>
      </c>
      <c r="I3595">
        <v>3589491</v>
      </c>
      <c r="J3595" t="s">
        <v>23</v>
      </c>
      <c r="K3595" t="s">
        <v>12320</v>
      </c>
      <c r="L3595" t="s">
        <v>12320</v>
      </c>
      <c r="N3595" t="s">
        <v>36</v>
      </c>
      <c r="Q3595" t="s">
        <v>12318</v>
      </c>
      <c r="R3595">
        <v>273</v>
      </c>
      <c r="S3595">
        <v>90</v>
      </c>
    </row>
    <row r="3596" spans="1:19">
      <c r="A3596" t="s">
        <v>26</v>
      </c>
      <c r="C3596" t="s">
        <v>20</v>
      </c>
      <c r="D3596" t="s">
        <v>21</v>
      </c>
      <c r="E3596" t="s">
        <v>5</v>
      </c>
      <c r="G3596" t="s">
        <v>22</v>
      </c>
      <c r="H3596">
        <v>3589558</v>
      </c>
      <c r="I3596">
        <v>3591285</v>
      </c>
      <c r="J3596" t="s">
        <v>73</v>
      </c>
      <c r="K3596" t="s">
        <v>12323</v>
      </c>
      <c r="L3596" t="s">
        <v>12323</v>
      </c>
      <c r="N3596" t="s">
        <v>876</v>
      </c>
      <c r="Q3596" t="s">
        <v>12321</v>
      </c>
      <c r="R3596">
        <v>1728</v>
      </c>
      <c r="S3596">
        <v>575</v>
      </c>
    </row>
    <row r="3597" spans="1:19">
      <c r="A3597" t="s">
        <v>26</v>
      </c>
      <c r="C3597" t="s">
        <v>20</v>
      </c>
      <c r="D3597" t="s">
        <v>21</v>
      </c>
      <c r="E3597" t="s">
        <v>5</v>
      </c>
      <c r="G3597" t="s">
        <v>22</v>
      </c>
      <c r="H3597">
        <v>3591366</v>
      </c>
      <c r="I3597">
        <v>3592868</v>
      </c>
      <c r="J3597" t="s">
        <v>73</v>
      </c>
      <c r="K3597" t="s">
        <v>12326</v>
      </c>
      <c r="L3597" t="s">
        <v>12326</v>
      </c>
      <c r="N3597" t="s">
        <v>12106</v>
      </c>
      <c r="Q3597" t="s">
        <v>12324</v>
      </c>
      <c r="R3597">
        <v>1503</v>
      </c>
      <c r="S3597">
        <v>500</v>
      </c>
    </row>
    <row r="3598" spans="1:19">
      <c r="A3598" t="s">
        <v>26</v>
      </c>
      <c r="C3598" t="s">
        <v>20</v>
      </c>
      <c r="D3598" t="s">
        <v>21</v>
      </c>
      <c r="E3598" t="s">
        <v>5</v>
      </c>
      <c r="G3598" t="s">
        <v>22</v>
      </c>
      <c r="H3598">
        <v>3592965</v>
      </c>
      <c r="I3598">
        <v>3593594</v>
      </c>
      <c r="J3598" t="s">
        <v>73</v>
      </c>
      <c r="K3598" t="s">
        <v>12329</v>
      </c>
      <c r="L3598" t="s">
        <v>12329</v>
      </c>
      <c r="N3598" t="s">
        <v>288</v>
      </c>
      <c r="Q3598" t="s">
        <v>12327</v>
      </c>
      <c r="R3598">
        <v>630</v>
      </c>
      <c r="S3598">
        <v>209</v>
      </c>
    </row>
    <row r="3599" spans="1:19">
      <c r="A3599" t="s">
        <v>26</v>
      </c>
      <c r="C3599" t="s">
        <v>20</v>
      </c>
      <c r="D3599" t="s">
        <v>21</v>
      </c>
      <c r="E3599" t="s">
        <v>5</v>
      </c>
      <c r="G3599" t="s">
        <v>22</v>
      </c>
      <c r="H3599">
        <v>3593733</v>
      </c>
      <c r="I3599">
        <v>3594404</v>
      </c>
      <c r="J3599" t="s">
        <v>73</v>
      </c>
      <c r="K3599" t="s">
        <v>12332</v>
      </c>
      <c r="L3599" t="s">
        <v>12332</v>
      </c>
      <c r="N3599" t="s">
        <v>12333</v>
      </c>
      <c r="Q3599" t="s">
        <v>12330</v>
      </c>
      <c r="R3599">
        <v>672</v>
      </c>
      <c r="S3599">
        <v>223</v>
      </c>
    </row>
    <row r="3600" spans="1:19">
      <c r="A3600" t="s">
        <v>26</v>
      </c>
      <c r="C3600" t="s">
        <v>20</v>
      </c>
      <c r="D3600" t="s">
        <v>21</v>
      </c>
      <c r="E3600" t="s">
        <v>5</v>
      </c>
      <c r="G3600" t="s">
        <v>22</v>
      </c>
      <c r="H3600">
        <v>3594401</v>
      </c>
      <c r="I3600">
        <v>3594958</v>
      </c>
      <c r="J3600" t="s">
        <v>73</v>
      </c>
      <c r="K3600" t="s">
        <v>12336</v>
      </c>
      <c r="L3600" t="s">
        <v>12336</v>
      </c>
      <c r="N3600" t="s">
        <v>12337</v>
      </c>
      <c r="Q3600" t="s">
        <v>12334</v>
      </c>
      <c r="R3600">
        <v>558</v>
      </c>
      <c r="S3600">
        <v>185</v>
      </c>
    </row>
    <row r="3601" spans="1:20">
      <c r="A3601" t="s">
        <v>26</v>
      </c>
      <c r="C3601" t="s">
        <v>20</v>
      </c>
      <c r="D3601" t="s">
        <v>21</v>
      </c>
      <c r="E3601" t="s">
        <v>5</v>
      </c>
      <c r="G3601" t="s">
        <v>22</v>
      </c>
      <c r="H3601">
        <v>3594984</v>
      </c>
      <c r="I3601">
        <v>3596447</v>
      </c>
      <c r="J3601" t="s">
        <v>73</v>
      </c>
      <c r="K3601" t="s">
        <v>12340</v>
      </c>
      <c r="L3601" t="s">
        <v>12340</v>
      </c>
      <c r="N3601" t="s">
        <v>12341</v>
      </c>
      <c r="Q3601" t="s">
        <v>12338</v>
      </c>
      <c r="R3601">
        <v>1464</v>
      </c>
      <c r="S3601">
        <v>487</v>
      </c>
    </row>
    <row r="3602" spans="1:20">
      <c r="A3602" t="s">
        <v>26</v>
      </c>
      <c r="C3602" t="s">
        <v>20</v>
      </c>
      <c r="D3602" t="s">
        <v>21</v>
      </c>
      <c r="E3602" t="s">
        <v>5</v>
      </c>
      <c r="G3602" t="s">
        <v>22</v>
      </c>
      <c r="H3602">
        <v>3596437</v>
      </c>
      <c r="I3602">
        <v>3600123</v>
      </c>
      <c r="J3602" t="s">
        <v>73</v>
      </c>
      <c r="K3602" t="s">
        <v>12344</v>
      </c>
      <c r="L3602" t="s">
        <v>12344</v>
      </c>
      <c r="N3602" t="s">
        <v>12345</v>
      </c>
      <c r="Q3602" t="s">
        <v>12342</v>
      </c>
      <c r="R3602">
        <v>3687</v>
      </c>
      <c r="S3602">
        <v>1228</v>
      </c>
    </row>
    <row r="3603" spans="1:20">
      <c r="A3603" t="s">
        <v>26</v>
      </c>
      <c r="C3603" t="s">
        <v>20</v>
      </c>
      <c r="D3603" t="s">
        <v>21</v>
      </c>
      <c r="E3603" t="s">
        <v>5</v>
      </c>
      <c r="G3603" t="s">
        <v>22</v>
      </c>
      <c r="H3603">
        <v>3600300</v>
      </c>
      <c r="I3603">
        <v>3600776</v>
      </c>
      <c r="J3603" t="s">
        <v>73</v>
      </c>
      <c r="K3603" t="s">
        <v>12348</v>
      </c>
      <c r="L3603" t="s">
        <v>12348</v>
      </c>
      <c r="N3603" t="s">
        <v>386</v>
      </c>
      <c r="Q3603" t="s">
        <v>12346</v>
      </c>
      <c r="R3603">
        <v>477</v>
      </c>
      <c r="S3603">
        <v>158</v>
      </c>
    </row>
    <row r="3604" spans="1:20">
      <c r="A3604" t="s">
        <v>26</v>
      </c>
      <c r="C3604" t="s">
        <v>20</v>
      </c>
      <c r="D3604" t="s">
        <v>21</v>
      </c>
      <c r="E3604" t="s">
        <v>5</v>
      </c>
      <c r="G3604" t="s">
        <v>22</v>
      </c>
      <c r="H3604">
        <v>3600919</v>
      </c>
      <c r="I3604">
        <v>3601638</v>
      </c>
      <c r="J3604" t="s">
        <v>23</v>
      </c>
      <c r="K3604" t="s">
        <v>12351</v>
      </c>
      <c r="L3604" t="s">
        <v>12351</v>
      </c>
      <c r="N3604" t="s">
        <v>288</v>
      </c>
      <c r="Q3604" t="s">
        <v>12349</v>
      </c>
      <c r="R3604">
        <v>720</v>
      </c>
      <c r="S3604">
        <v>239</v>
      </c>
    </row>
    <row r="3605" spans="1:20">
      <c r="A3605" t="s">
        <v>26</v>
      </c>
      <c r="C3605" t="s">
        <v>20</v>
      </c>
      <c r="D3605" t="s">
        <v>21</v>
      </c>
      <c r="E3605" t="s">
        <v>5</v>
      </c>
      <c r="G3605" t="s">
        <v>22</v>
      </c>
      <c r="H3605">
        <v>3601669</v>
      </c>
      <c r="I3605">
        <v>3602385</v>
      </c>
      <c r="J3605" t="s">
        <v>73</v>
      </c>
      <c r="K3605" t="s">
        <v>12354</v>
      </c>
      <c r="L3605" t="s">
        <v>12354</v>
      </c>
      <c r="N3605" t="s">
        <v>12355</v>
      </c>
      <c r="Q3605" t="s">
        <v>12352</v>
      </c>
      <c r="R3605">
        <v>717</v>
      </c>
      <c r="S3605">
        <v>238</v>
      </c>
    </row>
    <row r="3606" spans="1:20">
      <c r="A3606" t="s">
        <v>26</v>
      </c>
      <c r="C3606" t="s">
        <v>20</v>
      </c>
      <c r="D3606" t="s">
        <v>21</v>
      </c>
      <c r="E3606" t="s">
        <v>5</v>
      </c>
      <c r="G3606" t="s">
        <v>22</v>
      </c>
      <c r="H3606">
        <v>3602483</v>
      </c>
      <c r="I3606">
        <v>3603673</v>
      </c>
      <c r="J3606" t="s">
        <v>73</v>
      </c>
      <c r="K3606" t="s">
        <v>12358</v>
      </c>
      <c r="L3606" t="s">
        <v>12358</v>
      </c>
      <c r="N3606" t="s">
        <v>772</v>
      </c>
      <c r="Q3606" t="s">
        <v>12356</v>
      </c>
      <c r="R3606">
        <v>1191</v>
      </c>
      <c r="S3606">
        <v>396</v>
      </c>
    </row>
    <row r="3607" spans="1:20">
      <c r="A3607" t="s">
        <v>26</v>
      </c>
      <c r="C3607" t="s">
        <v>20</v>
      </c>
      <c r="D3607" t="s">
        <v>21</v>
      </c>
      <c r="E3607" t="s">
        <v>5</v>
      </c>
      <c r="G3607" t="s">
        <v>22</v>
      </c>
      <c r="H3607">
        <v>3603808</v>
      </c>
      <c r="I3607">
        <v>3605478</v>
      </c>
      <c r="J3607" t="s">
        <v>73</v>
      </c>
      <c r="K3607" t="s">
        <v>12361</v>
      </c>
      <c r="L3607" t="s">
        <v>12361</v>
      </c>
      <c r="N3607" t="s">
        <v>12362</v>
      </c>
      <c r="Q3607" t="s">
        <v>12359</v>
      </c>
      <c r="R3607">
        <v>1671</v>
      </c>
      <c r="S3607">
        <v>556</v>
      </c>
    </row>
    <row r="3608" spans="1:20">
      <c r="A3608" t="s">
        <v>26</v>
      </c>
      <c r="C3608" t="s">
        <v>20</v>
      </c>
      <c r="D3608" t="s">
        <v>21</v>
      </c>
      <c r="E3608" t="s">
        <v>5</v>
      </c>
      <c r="G3608" t="s">
        <v>22</v>
      </c>
      <c r="H3608">
        <v>3605475</v>
      </c>
      <c r="I3608">
        <v>3605903</v>
      </c>
      <c r="J3608" t="s">
        <v>73</v>
      </c>
      <c r="K3608" t="s">
        <v>12365</v>
      </c>
      <c r="L3608" t="s">
        <v>12365</v>
      </c>
      <c r="N3608" t="s">
        <v>36</v>
      </c>
      <c r="Q3608" t="s">
        <v>12363</v>
      </c>
      <c r="R3608">
        <v>429</v>
      </c>
      <c r="S3608">
        <v>142</v>
      </c>
    </row>
    <row r="3609" spans="1:20">
      <c r="A3609" t="s">
        <v>26</v>
      </c>
      <c r="C3609" t="s">
        <v>20</v>
      </c>
      <c r="D3609" t="s">
        <v>21</v>
      </c>
      <c r="E3609" t="s">
        <v>5</v>
      </c>
      <c r="G3609" t="s">
        <v>22</v>
      </c>
      <c r="H3609">
        <v>3606249</v>
      </c>
      <c r="I3609">
        <v>3607340</v>
      </c>
      <c r="J3609" t="s">
        <v>23</v>
      </c>
      <c r="K3609" t="s">
        <v>12368</v>
      </c>
      <c r="L3609" t="s">
        <v>12368</v>
      </c>
      <c r="N3609" t="s">
        <v>1135</v>
      </c>
      <c r="Q3609" t="s">
        <v>12366</v>
      </c>
      <c r="R3609">
        <v>1092</v>
      </c>
      <c r="S3609">
        <v>363</v>
      </c>
    </row>
    <row r="3610" spans="1:20">
      <c r="A3610" t="s">
        <v>26</v>
      </c>
      <c r="C3610" t="s">
        <v>20</v>
      </c>
      <c r="D3610" t="s">
        <v>21</v>
      </c>
      <c r="E3610" t="s">
        <v>5</v>
      </c>
      <c r="G3610" t="s">
        <v>22</v>
      </c>
      <c r="H3610">
        <v>3607566</v>
      </c>
      <c r="I3610">
        <v>3608003</v>
      </c>
      <c r="J3610" t="s">
        <v>73</v>
      </c>
      <c r="N3610" t="s">
        <v>12371</v>
      </c>
      <c r="Q3610" t="s">
        <v>12369</v>
      </c>
      <c r="R3610">
        <v>438</v>
      </c>
      <c r="T3610" t="s">
        <v>1292</v>
      </c>
    </row>
    <row r="3611" spans="1:20">
      <c r="A3611" t="s">
        <v>26</v>
      </c>
      <c r="C3611" t="s">
        <v>20</v>
      </c>
      <c r="D3611" t="s">
        <v>21</v>
      </c>
      <c r="E3611" t="s">
        <v>5</v>
      </c>
      <c r="G3611" t="s">
        <v>22</v>
      </c>
      <c r="H3611">
        <v>3608165</v>
      </c>
      <c r="I3611">
        <v>3609592</v>
      </c>
      <c r="J3611" t="s">
        <v>73</v>
      </c>
      <c r="K3611" t="s">
        <v>12374</v>
      </c>
      <c r="L3611" t="s">
        <v>12374</v>
      </c>
      <c r="N3611" t="s">
        <v>36</v>
      </c>
      <c r="Q3611" t="s">
        <v>12372</v>
      </c>
      <c r="R3611">
        <v>1428</v>
      </c>
      <c r="S3611">
        <v>475</v>
      </c>
    </row>
    <row r="3612" spans="1:20">
      <c r="A3612" t="s">
        <v>26</v>
      </c>
      <c r="C3612" t="s">
        <v>20</v>
      </c>
      <c r="D3612" t="s">
        <v>21</v>
      </c>
      <c r="E3612" t="s">
        <v>5</v>
      </c>
      <c r="G3612" t="s">
        <v>22</v>
      </c>
      <c r="H3612">
        <v>3609593</v>
      </c>
      <c r="I3612">
        <v>3610933</v>
      </c>
      <c r="J3612" t="s">
        <v>73</v>
      </c>
      <c r="K3612" t="s">
        <v>12377</v>
      </c>
      <c r="L3612" t="s">
        <v>12377</v>
      </c>
      <c r="N3612" t="s">
        <v>3835</v>
      </c>
      <c r="Q3612" t="s">
        <v>12375</v>
      </c>
      <c r="R3612">
        <v>1341</v>
      </c>
      <c r="S3612">
        <v>446</v>
      </c>
    </row>
    <row r="3613" spans="1:20">
      <c r="A3613" t="s">
        <v>26</v>
      </c>
      <c r="C3613" t="s">
        <v>20</v>
      </c>
      <c r="D3613" t="s">
        <v>21</v>
      </c>
      <c r="E3613" t="s">
        <v>5</v>
      </c>
      <c r="G3613" t="s">
        <v>22</v>
      </c>
      <c r="H3613">
        <v>3610930</v>
      </c>
      <c r="I3613">
        <v>3611985</v>
      </c>
      <c r="J3613" t="s">
        <v>73</v>
      </c>
      <c r="K3613" t="s">
        <v>12380</v>
      </c>
      <c r="L3613" t="s">
        <v>12380</v>
      </c>
      <c r="N3613" t="s">
        <v>36</v>
      </c>
      <c r="Q3613" t="s">
        <v>12378</v>
      </c>
      <c r="R3613">
        <v>1056</v>
      </c>
      <c r="S3613">
        <v>351</v>
      </c>
    </row>
    <row r="3614" spans="1:20">
      <c r="A3614" t="s">
        <v>26</v>
      </c>
      <c r="C3614" t="s">
        <v>20</v>
      </c>
      <c r="D3614" t="s">
        <v>21</v>
      </c>
      <c r="E3614" t="s">
        <v>5</v>
      </c>
      <c r="G3614" t="s">
        <v>22</v>
      </c>
      <c r="H3614">
        <v>3611982</v>
      </c>
      <c r="I3614">
        <v>3613055</v>
      </c>
      <c r="J3614" t="s">
        <v>73</v>
      </c>
      <c r="K3614" t="s">
        <v>12383</v>
      </c>
      <c r="L3614" t="s">
        <v>12383</v>
      </c>
      <c r="N3614" t="s">
        <v>36</v>
      </c>
      <c r="Q3614" t="s">
        <v>12381</v>
      </c>
      <c r="R3614">
        <v>1074</v>
      </c>
      <c r="S3614">
        <v>357</v>
      </c>
    </row>
    <row r="3615" spans="1:20">
      <c r="A3615" t="s">
        <v>26</v>
      </c>
      <c r="C3615" t="s">
        <v>20</v>
      </c>
      <c r="D3615" t="s">
        <v>21</v>
      </c>
      <c r="E3615" t="s">
        <v>5</v>
      </c>
      <c r="G3615" t="s">
        <v>22</v>
      </c>
      <c r="H3615">
        <v>3613421</v>
      </c>
      <c r="I3615">
        <v>3615091</v>
      </c>
      <c r="J3615" t="s">
        <v>73</v>
      </c>
      <c r="K3615" t="s">
        <v>12386</v>
      </c>
      <c r="L3615" t="s">
        <v>12386</v>
      </c>
      <c r="N3615" t="s">
        <v>12362</v>
      </c>
      <c r="Q3615" t="s">
        <v>12384</v>
      </c>
      <c r="R3615">
        <v>1671</v>
      </c>
      <c r="S3615">
        <v>556</v>
      </c>
    </row>
    <row r="3616" spans="1:20">
      <c r="A3616" t="s">
        <v>26</v>
      </c>
      <c r="C3616" t="s">
        <v>20</v>
      </c>
      <c r="D3616" t="s">
        <v>21</v>
      </c>
      <c r="E3616" t="s">
        <v>5</v>
      </c>
      <c r="G3616" t="s">
        <v>22</v>
      </c>
      <c r="H3616">
        <v>3615502</v>
      </c>
      <c r="I3616">
        <v>3616374</v>
      </c>
      <c r="J3616" t="s">
        <v>73</v>
      </c>
      <c r="K3616" t="s">
        <v>12389</v>
      </c>
      <c r="L3616" t="s">
        <v>12389</v>
      </c>
      <c r="N3616" t="s">
        <v>12371</v>
      </c>
      <c r="Q3616" t="s">
        <v>12387</v>
      </c>
      <c r="R3616">
        <v>873</v>
      </c>
      <c r="S3616">
        <v>290</v>
      </c>
    </row>
    <row r="3617" spans="1:19">
      <c r="A3617" t="s">
        <v>26</v>
      </c>
      <c r="C3617" t="s">
        <v>20</v>
      </c>
      <c r="D3617" t="s">
        <v>21</v>
      </c>
      <c r="E3617" t="s">
        <v>5</v>
      </c>
      <c r="G3617" t="s">
        <v>22</v>
      </c>
      <c r="H3617">
        <v>3616434</v>
      </c>
      <c r="I3617">
        <v>3617264</v>
      </c>
      <c r="J3617" t="s">
        <v>73</v>
      </c>
      <c r="K3617" t="s">
        <v>12392</v>
      </c>
      <c r="L3617" t="s">
        <v>12392</v>
      </c>
      <c r="N3617" t="s">
        <v>12393</v>
      </c>
      <c r="Q3617" t="s">
        <v>12390</v>
      </c>
      <c r="R3617">
        <v>831</v>
      </c>
      <c r="S3617">
        <v>276</v>
      </c>
    </row>
    <row r="3618" spans="1:19">
      <c r="A3618" t="s">
        <v>26</v>
      </c>
      <c r="C3618" t="s">
        <v>20</v>
      </c>
      <c r="D3618" t="s">
        <v>21</v>
      </c>
      <c r="E3618" t="s">
        <v>5</v>
      </c>
      <c r="G3618" t="s">
        <v>22</v>
      </c>
      <c r="H3618">
        <v>3617464</v>
      </c>
      <c r="I3618">
        <v>3619536</v>
      </c>
      <c r="J3618" t="s">
        <v>23</v>
      </c>
      <c r="K3618" t="s">
        <v>12396</v>
      </c>
      <c r="L3618" t="s">
        <v>12396</v>
      </c>
      <c r="N3618" t="s">
        <v>1583</v>
      </c>
      <c r="Q3618" t="s">
        <v>12394</v>
      </c>
      <c r="R3618">
        <v>2073</v>
      </c>
      <c r="S3618">
        <v>690</v>
      </c>
    </row>
    <row r="3619" spans="1:19">
      <c r="A3619" t="s">
        <v>26</v>
      </c>
      <c r="C3619" t="s">
        <v>20</v>
      </c>
      <c r="D3619" t="s">
        <v>21</v>
      </c>
      <c r="E3619" t="s">
        <v>5</v>
      </c>
      <c r="G3619" t="s">
        <v>22</v>
      </c>
      <c r="H3619">
        <v>3619561</v>
      </c>
      <c r="I3619">
        <v>3619992</v>
      </c>
      <c r="J3619" t="s">
        <v>73</v>
      </c>
      <c r="K3619" t="s">
        <v>12399</v>
      </c>
      <c r="L3619" t="s">
        <v>12399</v>
      </c>
      <c r="N3619" t="s">
        <v>36</v>
      </c>
      <c r="Q3619" t="s">
        <v>12397</v>
      </c>
      <c r="R3619">
        <v>432</v>
      </c>
      <c r="S3619">
        <v>143</v>
      </c>
    </row>
    <row r="3620" spans="1:19">
      <c r="A3620" t="s">
        <v>26</v>
      </c>
      <c r="C3620" t="s">
        <v>20</v>
      </c>
      <c r="D3620" t="s">
        <v>21</v>
      </c>
      <c r="E3620" t="s">
        <v>5</v>
      </c>
      <c r="G3620" t="s">
        <v>22</v>
      </c>
      <c r="H3620">
        <v>3620136</v>
      </c>
      <c r="I3620">
        <v>3620654</v>
      </c>
      <c r="J3620" t="s">
        <v>73</v>
      </c>
      <c r="K3620" t="s">
        <v>12402</v>
      </c>
      <c r="L3620" t="s">
        <v>12402</v>
      </c>
      <c r="N3620" t="s">
        <v>36</v>
      </c>
      <c r="Q3620" t="s">
        <v>12400</v>
      </c>
      <c r="R3620">
        <v>519</v>
      </c>
      <c r="S3620">
        <v>172</v>
      </c>
    </row>
    <row r="3621" spans="1:19">
      <c r="A3621" t="s">
        <v>26</v>
      </c>
      <c r="C3621" t="s">
        <v>20</v>
      </c>
      <c r="D3621" t="s">
        <v>21</v>
      </c>
      <c r="E3621" t="s">
        <v>5</v>
      </c>
      <c r="G3621" t="s">
        <v>22</v>
      </c>
      <c r="H3621">
        <v>3620667</v>
      </c>
      <c r="I3621">
        <v>3621326</v>
      </c>
      <c r="J3621" t="s">
        <v>73</v>
      </c>
      <c r="K3621" t="s">
        <v>12405</v>
      </c>
      <c r="L3621" t="s">
        <v>12405</v>
      </c>
      <c r="N3621" t="s">
        <v>12406</v>
      </c>
      <c r="Q3621" t="s">
        <v>12403</v>
      </c>
      <c r="R3621">
        <v>660</v>
      </c>
      <c r="S3621">
        <v>219</v>
      </c>
    </row>
    <row r="3622" spans="1:19">
      <c r="A3622" t="s">
        <v>26</v>
      </c>
      <c r="C3622" t="s">
        <v>20</v>
      </c>
      <c r="D3622" t="s">
        <v>21</v>
      </c>
      <c r="E3622" t="s">
        <v>5</v>
      </c>
      <c r="G3622" t="s">
        <v>22</v>
      </c>
      <c r="H3622">
        <v>3621432</v>
      </c>
      <c r="I3622">
        <v>3621620</v>
      </c>
      <c r="J3622" t="s">
        <v>23</v>
      </c>
      <c r="K3622" t="s">
        <v>12409</v>
      </c>
      <c r="L3622" t="s">
        <v>12409</v>
      </c>
      <c r="N3622" t="s">
        <v>12410</v>
      </c>
      <c r="Q3622" t="s">
        <v>12407</v>
      </c>
      <c r="R3622">
        <v>189</v>
      </c>
      <c r="S3622">
        <v>62</v>
      </c>
    </row>
    <row r="3623" spans="1:19">
      <c r="A3623" t="s">
        <v>26</v>
      </c>
      <c r="C3623" t="s">
        <v>20</v>
      </c>
      <c r="D3623" t="s">
        <v>21</v>
      </c>
      <c r="E3623" t="s">
        <v>5</v>
      </c>
      <c r="G3623" t="s">
        <v>22</v>
      </c>
      <c r="H3623">
        <v>3621658</v>
      </c>
      <c r="I3623">
        <v>3622077</v>
      </c>
      <c r="J3623" t="s">
        <v>73</v>
      </c>
      <c r="K3623" t="s">
        <v>12413</v>
      </c>
      <c r="L3623" t="s">
        <v>12413</v>
      </c>
      <c r="N3623" t="s">
        <v>386</v>
      </c>
      <c r="Q3623" t="s">
        <v>12411</v>
      </c>
      <c r="R3623">
        <v>420</v>
      </c>
      <c r="S3623">
        <v>139</v>
      </c>
    </row>
    <row r="3624" spans="1:19">
      <c r="A3624" t="s">
        <v>26</v>
      </c>
      <c r="C3624" t="s">
        <v>20</v>
      </c>
      <c r="D3624" t="s">
        <v>21</v>
      </c>
      <c r="E3624" t="s">
        <v>5</v>
      </c>
      <c r="G3624" t="s">
        <v>22</v>
      </c>
      <c r="H3624">
        <v>3622176</v>
      </c>
      <c r="I3624">
        <v>3622409</v>
      </c>
      <c r="J3624" t="s">
        <v>23</v>
      </c>
      <c r="K3624" t="s">
        <v>12416</v>
      </c>
      <c r="L3624" t="s">
        <v>12416</v>
      </c>
      <c r="N3624" t="s">
        <v>36</v>
      </c>
      <c r="Q3624" t="s">
        <v>12414</v>
      </c>
      <c r="R3624">
        <v>234</v>
      </c>
      <c r="S3624">
        <v>77</v>
      </c>
    </row>
    <row r="3625" spans="1:19">
      <c r="A3625" t="s">
        <v>26</v>
      </c>
      <c r="C3625" t="s">
        <v>20</v>
      </c>
      <c r="D3625" t="s">
        <v>21</v>
      </c>
      <c r="E3625" t="s">
        <v>5</v>
      </c>
      <c r="G3625" t="s">
        <v>22</v>
      </c>
      <c r="H3625">
        <v>3622453</v>
      </c>
      <c r="I3625">
        <v>3623847</v>
      </c>
      <c r="J3625" t="s">
        <v>23</v>
      </c>
      <c r="K3625" t="s">
        <v>12419</v>
      </c>
      <c r="L3625" t="s">
        <v>12419</v>
      </c>
      <c r="N3625" t="s">
        <v>904</v>
      </c>
      <c r="Q3625" t="s">
        <v>12417</v>
      </c>
      <c r="R3625">
        <v>1395</v>
      </c>
      <c r="S3625">
        <v>464</v>
      </c>
    </row>
    <row r="3626" spans="1:19">
      <c r="A3626" t="s">
        <v>26</v>
      </c>
      <c r="C3626" t="s">
        <v>20</v>
      </c>
      <c r="D3626" t="s">
        <v>21</v>
      </c>
      <c r="E3626" t="s">
        <v>5</v>
      </c>
      <c r="G3626" t="s">
        <v>22</v>
      </c>
      <c r="H3626">
        <v>3623912</v>
      </c>
      <c r="I3626">
        <v>3624412</v>
      </c>
      <c r="J3626" t="s">
        <v>73</v>
      </c>
      <c r="K3626" t="s">
        <v>12422</v>
      </c>
      <c r="L3626" t="s">
        <v>12422</v>
      </c>
      <c r="N3626" t="s">
        <v>36</v>
      </c>
      <c r="Q3626" t="s">
        <v>12420</v>
      </c>
      <c r="R3626">
        <v>501</v>
      </c>
      <c r="S3626">
        <v>166</v>
      </c>
    </row>
    <row r="3627" spans="1:19">
      <c r="A3627" t="s">
        <v>26</v>
      </c>
      <c r="C3627" t="s">
        <v>20</v>
      </c>
      <c r="D3627" t="s">
        <v>21</v>
      </c>
      <c r="E3627" t="s">
        <v>5</v>
      </c>
      <c r="G3627" t="s">
        <v>22</v>
      </c>
      <c r="H3627">
        <v>3624452</v>
      </c>
      <c r="I3627">
        <v>3625753</v>
      </c>
      <c r="J3627" t="s">
        <v>73</v>
      </c>
      <c r="K3627" t="s">
        <v>12425</v>
      </c>
      <c r="L3627" t="s">
        <v>12425</v>
      </c>
      <c r="N3627" t="s">
        <v>8758</v>
      </c>
      <c r="Q3627" t="s">
        <v>12423</v>
      </c>
      <c r="R3627">
        <v>1302</v>
      </c>
      <c r="S3627">
        <v>433</v>
      </c>
    </row>
    <row r="3628" spans="1:19">
      <c r="A3628" t="s">
        <v>26</v>
      </c>
      <c r="C3628" t="s">
        <v>20</v>
      </c>
      <c r="D3628" t="s">
        <v>21</v>
      </c>
      <c r="E3628" t="s">
        <v>5</v>
      </c>
      <c r="G3628" t="s">
        <v>22</v>
      </c>
      <c r="H3628">
        <v>3625914</v>
      </c>
      <c r="I3628">
        <v>3626138</v>
      </c>
      <c r="J3628" t="s">
        <v>73</v>
      </c>
      <c r="K3628" t="s">
        <v>12428</v>
      </c>
      <c r="L3628" t="s">
        <v>12428</v>
      </c>
      <c r="N3628" t="s">
        <v>36</v>
      </c>
      <c r="Q3628" t="s">
        <v>12426</v>
      </c>
      <c r="R3628">
        <v>225</v>
      </c>
      <c r="S3628">
        <v>74</v>
      </c>
    </row>
    <row r="3629" spans="1:19">
      <c r="A3629" t="s">
        <v>26</v>
      </c>
      <c r="C3629" t="s">
        <v>20</v>
      </c>
      <c r="D3629" t="s">
        <v>21</v>
      </c>
      <c r="E3629" t="s">
        <v>5</v>
      </c>
      <c r="G3629" t="s">
        <v>22</v>
      </c>
      <c r="H3629">
        <v>3626342</v>
      </c>
      <c r="I3629">
        <v>3627115</v>
      </c>
      <c r="J3629" t="s">
        <v>23</v>
      </c>
      <c r="K3629" t="s">
        <v>12431</v>
      </c>
      <c r="L3629" t="s">
        <v>12431</v>
      </c>
      <c r="N3629" t="s">
        <v>386</v>
      </c>
      <c r="Q3629" t="s">
        <v>12429</v>
      </c>
      <c r="R3629">
        <v>774</v>
      </c>
      <c r="S3629">
        <v>257</v>
      </c>
    </row>
    <row r="3630" spans="1:19">
      <c r="A3630" t="s">
        <v>26</v>
      </c>
      <c r="C3630" t="s">
        <v>20</v>
      </c>
      <c r="D3630" t="s">
        <v>21</v>
      </c>
      <c r="E3630" t="s">
        <v>5</v>
      </c>
      <c r="G3630" t="s">
        <v>22</v>
      </c>
      <c r="H3630">
        <v>3627377</v>
      </c>
      <c r="I3630">
        <v>3627691</v>
      </c>
      <c r="J3630" t="s">
        <v>23</v>
      </c>
      <c r="K3630" t="s">
        <v>12434</v>
      </c>
      <c r="L3630" t="s">
        <v>12434</v>
      </c>
      <c r="N3630" t="s">
        <v>1937</v>
      </c>
      <c r="Q3630" t="s">
        <v>12432</v>
      </c>
      <c r="R3630">
        <v>315</v>
      </c>
      <c r="S3630">
        <v>104</v>
      </c>
    </row>
    <row r="3631" spans="1:19">
      <c r="A3631" t="s">
        <v>26</v>
      </c>
      <c r="C3631" t="s">
        <v>20</v>
      </c>
      <c r="D3631" t="s">
        <v>21</v>
      </c>
      <c r="E3631" t="s">
        <v>5</v>
      </c>
      <c r="G3631" t="s">
        <v>22</v>
      </c>
      <c r="H3631">
        <v>3627692</v>
      </c>
      <c r="I3631">
        <v>3628246</v>
      </c>
      <c r="J3631" t="s">
        <v>23</v>
      </c>
      <c r="K3631" t="s">
        <v>12437</v>
      </c>
      <c r="L3631" t="s">
        <v>12437</v>
      </c>
      <c r="N3631" t="s">
        <v>36</v>
      </c>
      <c r="Q3631" t="s">
        <v>12435</v>
      </c>
      <c r="R3631">
        <v>555</v>
      </c>
      <c r="S3631">
        <v>184</v>
      </c>
    </row>
    <row r="3632" spans="1:19">
      <c r="A3632" t="s">
        <v>26</v>
      </c>
      <c r="C3632" t="s">
        <v>20</v>
      </c>
      <c r="D3632" t="s">
        <v>21</v>
      </c>
      <c r="E3632" t="s">
        <v>5</v>
      </c>
      <c r="G3632" t="s">
        <v>22</v>
      </c>
      <c r="H3632">
        <v>3628344</v>
      </c>
      <c r="I3632">
        <v>3629264</v>
      </c>
      <c r="J3632" t="s">
        <v>23</v>
      </c>
      <c r="K3632" t="s">
        <v>12440</v>
      </c>
      <c r="L3632" t="s">
        <v>12440</v>
      </c>
      <c r="N3632" t="s">
        <v>1752</v>
      </c>
      <c r="Q3632" t="s">
        <v>12438</v>
      </c>
      <c r="R3632">
        <v>921</v>
      </c>
      <c r="S3632">
        <v>306</v>
      </c>
    </row>
    <row r="3633" spans="1:19">
      <c r="A3633" t="s">
        <v>26</v>
      </c>
      <c r="C3633" t="s">
        <v>20</v>
      </c>
      <c r="D3633" t="s">
        <v>21</v>
      </c>
      <c r="E3633" t="s">
        <v>5</v>
      </c>
      <c r="G3633" t="s">
        <v>22</v>
      </c>
      <c r="H3633">
        <v>3629261</v>
      </c>
      <c r="I3633">
        <v>3630214</v>
      </c>
      <c r="J3633" t="s">
        <v>23</v>
      </c>
      <c r="K3633" t="s">
        <v>12443</v>
      </c>
      <c r="L3633" t="s">
        <v>12443</v>
      </c>
      <c r="N3633" t="s">
        <v>12444</v>
      </c>
      <c r="Q3633" t="s">
        <v>12441</v>
      </c>
      <c r="R3633">
        <v>954</v>
      </c>
      <c r="S3633">
        <v>317</v>
      </c>
    </row>
    <row r="3634" spans="1:19">
      <c r="A3634" t="s">
        <v>26</v>
      </c>
      <c r="C3634" t="s">
        <v>20</v>
      </c>
      <c r="D3634" t="s">
        <v>21</v>
      </c>
      <c r="E3634" t="s">
        <v>5</v>
      </c>
      <c r="G3634" t="s">
        <v>22</v>
      </c>
      <c r="H3634">
        <v>3630204</v>
      </c>
      <c r="I3634">
        <v>3631040</v>
      </c>
      <c r="J3634" t="s">
        <v>73</v>
      </c>
      <c r="K3634" t="s">
        <v>12447</v>
      </c>
      <c r="L3634" t="s">
        <v>12447</v>
      </c>
      <c r="N3634" t="s">
        <v>36</v>
      </c>
      <c r="Q3634" t="s">
        <v>12445</v>
      </c>
      <c r="R3634">
        <v>837</v>
      </c>
      <c r="S3634">
        <v>278</v>
      </c>
    </row>
    <row r="3635" spans="1:19">
      <c r="A3635" t="s">
        <v>26</v>
      </c>
      <c r="C3635" t="s">
        <v>20</v>
      </c>
      <c r="D3635" t="s">
        <v>21</v>
      </c>
      <c r="E3635" t="s">
        <v>5</v>
      </c>
      <c r="G3635" t="s">
        <v>22</v>
      </c>
      <c r="H3635">
        <v>3631031</v>
      </c>
      <c r="I3635">
        <v>3631828</v>
      </c>
      <c r="J3635" t="s">
        <v>73</v>
      </c>
      <c r="K3635" t="s">
        <v>12450</v>
      </c>
      <c r="L3635" t="s">
        <v>12450</v>
      </c>
      <c r="N3635" t="s">
        <v>36</v>
      </c>
      <c r="Q3635" t="s">
        <v>12448</v>
      </c>
      <c r="R3635">
        <v>798</v>
      </c>
      <c r="S3635">
        <v>265</v>
      </c>
    </row>
    <row r="3636" spans="1:19">
      <c r="A3636" t="s">
        <v>26</v>
      </c>
      <c r="C3636" t="s">
        <v>20</v>
      </c>
      <c r="D3636" t="s">
        <v>21</v>
      </c>
      <c r="E3636" t="s">
        <v>5</v>
      </c>
      <c r="G3636" t="s">
        <v>22</v>
      </c>
      <c r="H3636">
        <v>3631797</v>
      </c>
      <c r="I3636">
        <v>3632720</v>
      </c>
      <c r="J3636" t="s">
        <v>73</v>
      </c>
      <c r="K3636" t="s">
        <v>12453</v>
      </c>
      <c r="L3636" t="s">
        <v>12453</v>
      </c>
      <c r="N3636" t="s">
        <v>36</v>
      </c>
      <c r="Q3636" t="s">
        <v>12451</v>
      </c>
      <c r="R3636">
        <v>924</v>
      </c>
      <c r="S3636">
        <v>307</v>
      </c>
    </row>
    <row r="3637" spans="1:19">
      <c r="A3637" t="s">
        <v>26</v>
      </c>
      <c r="C3637" t="s">
        <v>20</v>
      </c>
      <c r="D3637" t="s">
        <v>21</v>
      </c>
      <c r="E3637" t="s">
        <v>5</v>
      </c>
      <c r="G3637" t="s">
        <v>22</v>
      </c>
      <c r="H3637">
        <v>3632769</v>
      </c>
      <c r="I3637">
        <v>3632948</v>
      </c>
      <c r="J3637" t="s">
        <v>73</v>
      </c>
      <c r="K3637" t="s">
        <v>12456</v>
      </c>
      <c r="L3637" t="s">
        <v>12456</v>
      </c>
      <c r="N3637" t="s">
        <v>36</v>
      </c>
      <c r="Q3637" t="s">
        <v>12454</v>
      </c>
      <c r="R3637">
        <v>180</v>
      </c>
      <c r="S3637">
        <v>59</v>
      </c>
    </row>
    <row r="3638" spans="1:19">
      <c r="A3638" t="s">
        <v>26</v>
      </c>
      <c r="C3638" t="s">
        <v>20</v>
      </c>
      <c r="D3638" t="s">
        <v>21</v>
      </c>
      <c r="E3638" t="s">
        <v>5</v>
      </c>
      <c r="G3638" t="s">
        <v>22</v>
      </c>
      <c r="H3638">
        <v>3633102</v>
      </c>
      <c r="I3638">
        <v>3633965</v>
      </c>
      <c r="J3638" t="s">
        <v>73</v>
      </c>
      <c r="K3638" t="s">
        <v>12459</v>
      </c>
      <c r="L3638" t="s">
        <v>12459</v>
      </c>
      <c r="N3638" t="s">
        <v>12460</v>
      </c>
      <c r="Q3638" t="s">
        <v>12457</v>
      </c>
      <c r="R3638">
        <v>864</v>
      </c>
      <c r="S3638">
        <v>287</v>
      </c>
    </row>
    <row r="3639" spans="1:19">
      <c r="A3639" t="s">
        <v>26</v>
      </c>
      <c r="C3639" t="s">
        <v>20</v>
      </c>
      <c r="D3639" t="s">
        <v>21</v>
      </c>
      <c r="E3639" t="s">
        <v>5</v>
      </c>
      <c r="G3639" t="s">
        <v>22</v>
      </c>
      <c r="H3639">
        <v>3634012</v>
      </c>
      <c r="I3639">
        <v>3634911</v>
      </c>
      <c r="J3639" t="s">
        <v>73</v>
      </c>
      <c r="K3639" t="s">
        <v>12463</v>
      </c>
      <c r="L3639" t="s">
        <v>12463</v>
      </c>
      <c r="N3639" t="s">
        <v>1373</v>
      </c>
      <c r="Q3639" t="s">
        <v>12461</v>
      </c>
      <c r="R3639">
        <v>900</v>
      </c>
      <c r="S3639">
        <v>299</v>
      </c>
    </row>
    <row r="3640" spans="1:19">
      <c r="A3640" t="s">
        <v>26</v>
      </c>
      <c r="C3640" t="s">
        <v>20</v>
      </c>
      <c r="D3640" t="s">
        <v>21</v>
      </c>
      <c r="E3640" t="s">
        <v>5</v>
      </c>
      <c r="G3640" t="s">
        <v>22</v>
      </c>
      <c r="H3640">
        <v>3635027</v>
      </c>
      <c r="I3640">
        <v>3636004</v>
      </c>
      <c r="J3640" t="s">
        <v>23</v>
      </c>
      <c r="K3640" t="s">
        <v>12466</v>
      </c>
      <c r="L3640" t="s">
        <v>12466</v>
      </c>
      <c r="N3640" t="s">
        <v>288</v>
      </c>
      <c r="Q3640" t="s">
        <v>12464</v>
      </c>
      <c r="R3640">
        <v>978</v>
      </c>
      <c r="S3640">
        <v>325</v>
      </c>
    </row>
    <row r="3641" spans="1:19">
      <c r="A3641" t="s">
        <v>26</v>
      </c>
      <c r="C3641" t="s">
        <v>20</v>
      </c>
      <c r="D3641" t="s">
        <v>21</v>
      </c>
      <c r="E3641" t="s">
        <v>5</v>
      </c>
      <c r="G3641" t="s">
        <v>22</v>
      </c>
      <c r="H3641">
        <v>3636041</v>
      </c>
      <c r="I3641">
        <v>3637012</v>
      </c>
      <c r="J3641" t="s">
        <v>73</v>
      </c>
      <c r="K3641" t="s">
        <v>12469</v>
      </c>
      <c r="L3641" t="s">
        <v>12469</v>
      </c>
      <c r="N3641" t="s">
        <v>12470</v>
      </c>
      <c r="Q3641" t="s">
        <v>12467</v>
      </c>
      <c r="R3641">
        <v>972</v>
      </c>
      <c r="S3641">
        <v>323</v>
      </c>
    </row>
    <row r="3642" spans="1:19">
      <c r="A3642" t="s">
        <v>26</v>
      </c>
      <c r="C3642" t="s">
        <v>20</v>
      </c>
      <c r="D3642" t="s">
        <v>21</v>
      </c>
      <c r="E3642" t="s">
        <v>5</v>
      </c>
      <c r="G3642" t="s">
        <v>22</v>
      </c>
      <c r="H3642">
        <v>3637275</v>
      </c>
      <c r="I3642">
        <v>3638039</v>
      </c>
      <c r="J3642" t="s">
        <v>23</v>
      </c>
      <c r="K3642" t="s">
        <v>12473</v>
      </c>
      <c r="L3642" t="s">
        <v>12473</v>
      </c>
      <c r="N3642" t="s">
        <v>12474</v>
      </c>
      <c r="Q3642" t="s">
        <v>12471</v>
      </c>
      <c r="R3642">
        <v>765</v>
      </c>
      <c r="S3642">
        <v>254</v>
      </c>
    </row>
    <row r="3643" spans="1:19">
      <c r="A3643" t="s">
        <v>26</v>
      </c>
      <c r="C3643" t="s">
        <v>20</v>
      </c>
      <c r="D3643" t="s">
        <v>21</v>
      </c>
      <c r="E3643" t="s">
        <v>5</v>
      </c>
      <c r="G3643" t="s">
        <v>22</v>
      </c>
      <c r="H3643">
        <v>3638159</v>
      </c>
      <c r="I3643">
        <v>3638938</v>
      </c>
      <c r="J3643" t="s">
        <v>23</v>
      </c>
      <c r="K3643" t="s">
        <v>12477</v>
      </c>
      <c r="L3643" t="s">
        <v>12477</v>
      </c>
      <c r="N3643" t="s">
        <v>7066</v>
      </c>
      <c r="Q3643" t="s">
        <v>12475</v>
      </c>
      <c r="R3643">
        <v>780</v>
      </c>
      <c r="S3643">
        <v>259</v>
      </c>
    </row>
    <row r="3644" spans="1:19">
      <c r="A3644" t="s">
        <v>26</v>
      </c>
      <c r="C3644" t="s">
        <v>20</v>
      </c>
      <c r="D3644" t="s">
        <v>21</v>
      </c>
      <c r="E3644" t="s">
        <v>5</v>
      </c>
      <c r="G3644" t="s">
        <v>22</v>
      </c>
      <c r="H3644">
        <v>3638955</v>
      </c>
      <c r="I3644">
        <v>3640154</v>
      </c>
      <c r="J3644" t="s">
        <v>73</v>
      </c>
      <c r="K3644" t="s">
        <v>12480</v>
      </c>
      <c r="L3644" t="s">
        <v>12480</v>
      </c>
      <c r="N3644" t="s">
        <v>12481</v>
      </c>
      <c r="Q3644" t="s">
        <v>12478</v>
      </c>
      <c r="R3644">
        <v>1200</v>
      </c>
      <c r="S3644">
        <v>399</v>
      </c>
    </row>
    <row r="3645" spans="1:19">
      <c r="A3645" t="s">
        <v>26</v>
      </c>
      <c r="C3645" t="s">
        <v>20</v>
      </c>
      <c r="D3645" t="s">
        <v>21</v>
      </c>
      <c r="E3645" t="s">
        <v>5</v>
      </c>
      <c r="G3645" t="s">
        <v>22</v>
      </c>
      <c r="H3645">
        <v>3640167</v>
      </c>
      <c r="I3645">
        <v>3641348</v>
      </c>
      <c r="J3645" t="s">
        <v>73</v>
      </c>
      <c r="K3645" t="s">
        <v>12484</v>
      </c>
      <c r="L3645" t="s">
        <v>12484</v>
      </c>
      <c r="N3645" t="s">
        <v>772</v>
      </c>
      <c r="Q3645" t="s">
        <v>12482</v>
      </c>
      <c r="R3645">
        <v>1182</v>
      </c>
      <c r="S3645">
        <v>393</v>
      </c>
    </row>
    <row r="3646" spans="1:19">
      <c r="A3646" t="s">
        <v>26</v>
      </c>
      <c r="C3646" t="s">
        <v>20</v>
      </c>
      <c r="D3646" t="s">
        <v>21</v>
      </c>
      <c r="E3646" t="s">
        <v>5</v>
      </c>
      <c r="G3646" t="s">
        <v>22</v>
      </c>
      <c r="H3646">
        <v>3641345</v>
      </c>
      <c r="I3646">
        <v>3642763</v>
      </c>
      <c r="J3646" t="s">
        <v>73</v>
      </c>
      <c r="K3646" t="s">
        <v>12487</v>
      </c>
      <c r="L3646" t="s">
        <v>12487</v>
      </c>
      <c r="N3646" t="s">
        <v>12488</v>
      </c>
      <c r="Q3646" t="s">
        <v>12485</v>
      </c>
      <c r="R3646">
        <v>1419</v>
      </c>
      <c r="S3646">
        <v>472</v>
      </c>
    </row>
    <row r="3647" spans="1:19">
      <c r="A3647" t="s">
        <v>26</v>
      </c>
      <c r="C3647" t="s">
        <v>20</v>
      </c>
      <c r="D3647" t="s">
        <v>21</v>
      </c>
      <c r="E3647" t="s">
        <v>5</v>
      </c>
      <c r="G3647" t="s">
        <v>22</v>
      </c>
      <c r="H3647">
        <v>3642781</v>
      </c>
      <c r="I3647">
        <v>3643542</v>
      </c>
      <c r="J3647" t="s">
        <v>73</v>
      </c>
      <c r="K3647" t="s">
        <v>12491</v>
      </c>
      <c r="L3647" t="s">
        <v>12491</v>
      </c>
      <c r="N3647" t="s">
        <v>1058</v>
      </c>
      <c r="Q3647" t="s">
        <v>12489</v>
      </c>
      <c r="R3647">
        <v>762</v>
      </c>
      <c r="S3647">
        <v>253</v>
      </c>
    </row>
    <row r="3648" spans="1:19">
      <c r="A3648" t="s">
        <v>26</v>
      </c>
      <c r="C3648" t="s">
        <v>20</v>
      </c>
      <c r="D3648" t="s">
        <v>21</v>
      </c>
      <c r="E3648" t="s">
        <v>5</v>
      </c>
      <c r="G3648" t="s">
        <v>22</v>
      </c>
      <c r="H3648">
        <v>3643539</v>
      </c>
      <c r="I3648">
        <v>3644249</v>
      </c>
      <c r="J3648" t="s">
        <v>73</v>
      </c>
      <c r="K3648" t="s">
        <v>12494</v>
      </c>
      <c r="L3648" t="s">
        <v>12494</v>
      </c>
      <c r="N3648" t="s">
        <v>12495</v>
      </c>
      <c r="Q3648" t="s">
        <v>12492</v>
      </c>
      <c r="R3648">
        <v>711</v>
      </c>
      <c r="S3648">
        <v>236</v>
      </c>
    </row>
    <row r="3649" spans="1:19">
      <c r="A3649" t="s">
        <v>26</v>
      </c>
      <c r="C3649" t="s">
        <v>20</v>
      </c>
      <c r="D3649" t="s">
        <v>21</v>
      </c>
      <c r="E3649" t="s">
        <v>5</v>
      </c>
      <c r="G3649" t="s">
        <v>22</v>
      </c>
      <c r="H3649">
        <v>3644239</v>
      </c>
      <c r="I3649">
        <v>3644853</v>
      </c>
      <c r="J3649" t="s">
        <v>73</v>
      </c>
      <c r="K3649" t="s">
        <v>12498</v>
      </c>
      <c r="L3649" t="s">
        <v>12498</v>
      </c>
      <c r="N3649" t="s">
        <v>12499</v>
      </c>
      <c r="Q3649" t="s">
        <v>12496</v>
      </c>
      <c r="R3649">
        <v>615</v>
      </c>
      <c r="S3649">
        <v>204</v>
      </c>
    </row>
    <row r="3650" spans="1:19">
      <c r="A3650" t="s">
        <v>26</v>
      </c>
      <c r="C3650" t="s">
        <v>20</v>
      </c>
      <c r="D3650" t="s">
        <v>21</v>
      </c>
      <c r="E3650" t="s">
        <v>5</v>
      </c>
      <c r="G3650" t="s">
        <v>22</v>
      </c>
      <c r="H3650">
        <v>3645015</v>
      </c>
      <c r="I3650">
        <v>3646253</v>
      </c>
      <c r="J3650" t="s">
        <v>73</v>
      </c>
      <c r="K3650" t="s">
        <v>12502</v>
      </c>
      <c r="L3650" t="s">
        <v>12502</v>
      </c>
      <c r="N3650" t="s">
        <v>772</v>
      </c>
      <c r="Q3650" t="s">
        <v>12500</v>
      </c>
      <c r="R3650">
        <v>1239</v>
      </c>
      <c r="S3650">
        <v>412</v>
      </c>
    </row>
    <row r="3651" spans="1:19">
      <c r="A3651" t="s">
        <v>26</v>
      </c>
      <c r="C3651" t="s">
        <v>20</v>
      </c>
      <c r="D3651" t="s">
        <v>21</v>
      </c>
      <c r="E3651" t="s">
        <v>5</v>
      </c>
      <c r="G3651" t="s">
        <v>22</v>
      </c>
      <c r="H3651">
        <v>3646476</v>
      </c>
      <c r="I3651">
        <v>3647678</v>
      </c>
      <c r="J3651" t="s">
        <v>23</v>
      </c>
      <c r="K3651" t="s">
        <v>12505</v>
      </c>
      <c r="L3651" t="s">
        <v>12505</v>
      </c>
      <c r="N3651" t="s">
        <v>12506</v>
      </c>
      <c r="Q3651" t="s">
        <v>12503</v>
      </c>
      <c r="R3651">
        <v>1203</v>
      </c>
      <c r="S3651">
        <v>400</v>
      </c>
    </row>
    <row r="3652" spans="1:19">
      <c r="A3652" t="s">
        <v>26</v>
      </c>
      <c r="C3652" t="s">
        <v>20</v>
      </c>
      <c r="D3652" t="s">
        <v>21</v>
      </c>
      <c r="E3652" t="s">
        <v>5</v>
      </c>
      <c r="G3652" t="s">
        <v>22</v>
      </c>
      <c r="H3652">
        <v>3647711</v>
      </c>
      <c r="I3652">
        <v>3649129</v>
      </c>
      <c r="J3652" t="s">
        <v>73</v>
      </c>
      <c r="K3652" t="s">
        <v>12509</v>
      </c>
      <c r="L3652" t="s">
        <v>12509</v>
      </c>
      <c r="N3652" t="s">
        <v>904</v>
      </c>
      <c r="Q3652" t="s">
        <v>12507</v>
      </c>
      <c r="R3652">
        <v>1419</v>
      </c>
      <c r="S3652">
        <v>472</v>
      </c>
    </row>
    <row r="3653" spans="1:19">
      <c r="A3653" t="s">
        <v>26</v>
      </c>
      <c r="C3653" t="s">
        <v>20</v>
      </c>
      <c r="D3653" t="s">
        <v>21</v>
      </c>
      <c r="E3653" t="s">
        <v>5</v>
      </c>
      <c r="G3653" t="s">
        <v>22</v>
      </c>
      <c r="H3653">
        <v>3649154</v>
      </c>
      <c r="I3653">
        <v>3650836</v>
      </c>
      <c r="J3653" t="s">
        <v>73</v>
      </c>
      <c r="K3653" t="s">
        <v>12512</v>
      </c>
      <c r="L3653" t="s">
        <v>12512</v>
      </c>
      <c r="N3653" t="s">
        <v>12513</v>
      </c>
      <c r="Q3653" t="s">
        <v>12510</v>
      </c>
      <c r="R3653">
        <v>1683</v>
      </c>
      <c r="S3653">
        <v>560</v>
      </c>
    </row>
    <row r="3654" spans="1:19">
      <c r="A3654" t="s">
        <v>26</v>
      </c>
      <c r="C3654" t="s">
        <v>20</v>
      </c>
      <c r="D3654" t="s">
        <v>21</v>
      </c>
      <c r="E3654" t="s">
        <v>5</v>
      </c>
      <c r="G3654" t="s">
        <v>22</v>
      </c>
      <c r="H3654">
        <v>3650908</v>
      </c>
      <c r="I3654">
        <v>3652455</v>
      </c>
      <c r="J3654" t="s">
        <v>73</v>
      </c>
      <c r="K3654" t="s">
        <v>12516</v>
      </c>
      <c r="L3654" t="s">
        <v>12516</v>
      </c>
      <c r="N3654" t="s">
        <v>1267</v>
      </c>
      <c r="Q3654" t="s">
        <v>12514</v>
      </c>
      <c r="R3654">
        <v>1548</v>
      </c>
      <c r="S3654">
        <v>515</v>
      </c>
    </row>
    <row r="3655" spans="1:19">
      <c r="A3655" t="s">
        <v>26</v>
      </c>
      <c r="C3655" t="s">
        <v>20</v>
      </c>
      <c r="D3655" t="s">
        <v>21</v>
      </c>
      <c r="E3655" t="s">
        <v>5</v>
      </c>
      <c r="G3655" t="s">
        <v>22</v>
      </c>
      <c r="H3655">
        <v>3652663</v>
      </c>
      <c r="I3655">
        <v>3653949</v>
      </c>
      <c r="J3655" t="s">
        <v>73</v>
      </c>
      <c r="K3655" t="s">
        <v>12519</v>
      </c>
      <c r="L3655" t="s">
        <v>12519</v>
      </c>
      <c r="N3655" t="s">
        <v>7774</v>
      </c>
      <c r="Q3655" t="s">
        <v>12517</v>
      </c>
      <c r="R3655">
        <v>1287</v>
      </c>
      <c r="S3655">
        <v>428</v>
      </c>
    </row>
    <row r="3656" spans="1:19">
      <c r="A3656" t="s">
        <v>26</v>
      </c>
      <c r="C3656" t="s">
        <v>20</v>
      </c>
      <c r="D3656" t="s">
        <v>21</v>
      </c>
      <c r="E3656" t="s">
        <v>5</v>
      </c>
      <c r="G3656" t="s">
        <v>22</v>
      </c>
      <c r="H3656">
        <v>3654135</v>
      </c>
      <c r="I3656">
        <v>3654596</v>
      </c>
      <c r="J3656" t="s">
        <v>73</v>
      </c>
      <c r="K3656" t="s">
        <v>12522</v>
      </c>
      <c r="L3656" t="s">
        <v>12522</v>
      </c>
      <c r="N3656" t="s">
        <v>36</v>
      </c>
      <c r="Q3656" t="s">
        <v>12520</v>
      </c>
      <c r="R3656">
        <v>462</v>
      </c>
      <c r="S3656">
        <v>153</v>
      </c>
    </row>
    <row r="3657" spans="1:19">
      <c r="A3657" t="s">
        <v>26</v>
      </c>
      <c r="C3657" t="s">
        <v>20</v>
      </c>
      <c r="D3657" t="s">
        <v>21</v>
      </c>
      <c r="E3657" t="s">
        <v>5</v>
      </c>
      <c r="G3657" t="s">
        <v>22</v>
      </c>
      <c r="H3657">
        <v>3654812</v>
      </c>
      <c r="I3657">
        <v>3655267</v>
      </c>
      <c r="J3657" t="s">
        <v>73</v>
      </c>
      <c r="K3657" t="s">
        <v>12525</v>
      </c>
      <c r="L3657" t="s">
        <v>12525</v>
      </c>
      <c r="N3657" t="s">
        <v>2053</v>
      </c>
      <c r="Q3657" t="s">
        <v>12523</v>
      </c>
      <c r="R3657">
        <v>456</v>
      </c>
      <c r="S3657">
        <v>151</v>
      </c>
    </row>
    <row r="3658" spans="1:19">
      <c r="A3658" t="s">
        <v>26</v>
      </c>
      <c r="C3658" t="s">
        <v>20</v>
      </c>
      <c r="D3658" t="s">
        <v>21</v>
      </c>
      <c r="E3658" t="s">
        <v>5</v>
      </c>
      <c r="G3658" t="s">
        <v>22</v>
      </c>
      <c r="H3658">
        <v>3655264</v>
      </c>
      <c r="I3658">
        <v>3656112</v>
      </c>
      <c r="J3658" t="s">
        <v>73</v>
      </c>
      <c r="K3658" t="s">
        <v>12528</v>
      </c>
      <c r="L3658" t="s">
        <v>12528</v>
      </c>
      <c r="N3658" t="s">
        <v>1598</v>
      </c>
      <c r="Q3658" t="s">
        <v>12526</v>
      </c>
      <c r="R3658">
        <v>849</v>
      </c>
      <c r="S3658">
        <v>282</v>
      </c>
    </row>
    <row r="3659" spans="1:19">
      <c r="A3659" t="s">
        <v>26</v>
      </c>
      <c r="C3659" t="s">
        <v>20</v>
      </c>
      <c r="D3659" t="s">
        <v>21</v>
      </c>
      <c r="E3659" t="s">
        <v>5</v>
      </c>
      <c r="G3659" t="s">
        <v>22</v>
      </c>
      <c r="H3659">
        <v>3656133</v>
      </c>
      <c r="I3659">
        <v>3657080</v>
      </c>
      <c r="J3659" t="s">
        <v>73</v>
      </c>
      <c r="K3659" t="s">
        <v>12531</v>
      </c>
      <c r="L3659" t="s">
        <v>12531</v>
      </c>
      <c r="N3659" t="s">
        <v>12532</v>
      </c>
      <c r="Q3659" t="s">
        <v>12529</v>
      </c>
      <c r="R3659">
        <v>948</v>
      </c>
      <c r="S3659">
        <v>315</v>
      </c>
    </row>
    <row r="3660" spans="1:19">
      <c r="A3660" t="s">
        <v>26</v>
      </c>
      <c r="C3660" t="s">
        <v>20</v>
      </c>
      <c r="D3660" t="s">
        <v>21</v>
      </c>
      <c r="E3660" t="s">
        <v>5</v>
      </c>
      <c r="G3660" t="s">
        <v>22</v>
      </c>
      <c r="H3660">
        <v>3657083</v>
      </c>
      <c r="I3660">
        <v>3657820</v>
      </c>
      <c r="J3660" t="s">
        <v>73</v>
      </c>
      <c r="K3660" t="s">
        <v>12535</v>
      </c>
      <c r="L3660" t="s">
        <v>12535</v>
      </c>
      <c r="N3660" t="s">
        <v>2053</v>
      </c>
      <c r="Q3660" t="s">
        <v>12533</v>
      </c>
      <c r="R3660">
        <v>738</v>
      </c>
      <c r="S3660">
        <v>245</v>
      </c>
    </row>
    <row r="3661" spans="1:19">
      <c r="A3661" t="s">
        <v>26</v>
      </c>
      <c r="C3661" t="s">
        <v>20</v>
      </c>
      <c r="D3661" t="s">
        <v>21</v>
      </c>
      <c r="E3661" t="s">
        <v>5</v>
      </c>
      <c r="G3661" t="s">
        <v>22</v>
      </c>
      <c r="H3661">
        <v>3657848</v>
      </c>
      <c r="I3661">
        <v>3658852</v>
      </c>
      <c r="J3661" t="s">
        <v>73</v>
      </c>
      <c r="K3661" t="s">
        <v>12538</v>
      </c>
      <c r="L3661" t="s">
        <v>12538</v>
      </c>
      <c r="N3661" t="s">
        <v>2053</v>
      </c>
      <c r="Q3661" t="s">
        <v>12536</v>
      </c>
      <c r="R3661">
        <v>1005</v>
      </c>
      <c r="S3661">
        <v>334</v>
      </c>
    </row>
    <row r="3662" spans="1:19">
      <c r="A3662" t="s">
        <v>26</v>
      </c>
      <c r="C3662" t="s">
        <v>20</v>
      </c>
      <c r="D3662" t="s">
        <v>21</v>
      </c>
      <c r="E3662" t="s">
        <v>5</v>
      </c>
      <c r="G3662" t="s">
        <v>22</v>
      </c>
      <c r="H3662">
        <v>3658854</v>
      </c>
      <c r="I3662">
        <v>3659594</v>
      </c>
      <c r="J3662" t="s">
        <v>73</v>
      </c>
      <c r="K3662" t="s">
        <v>12541</v>
      </c>
      <c r="L3662" t="s">
        <v>12541</v>
      </c>
      <c r="N3662" t="s">
        <v>2053</v>
      </c>
      <c r="Q3662" t="s">
        <v>12539</v>
      </c>
      <c r="R3662">
        <v>741</v>
      </c>
      <c r="S3662">
        <v>246</v>
      </c>
    </row>
    <row r="3663" spans="1:19">
      <c r="A3663" t="s">
        <v>26</v>
      </c>
      <c r="C3663" t="s">
        <v>20</v>
      </c>
      <c r="D3663" t="s">
        <v>21</v>
      </c>
      <c r="E3663" t="s">
        <v>5</v>
      </c>
      <c r="G3663" t="s">
        <v>22</v>
      </c>
      <c r="H3663">
        <v>3659587</v>
      </c>
      <c r="I3663">
        <v>3660708</v>
      </c>
      <c r="J3663" t="s">
        <v>73</v>
      </c>
      <c r="K3663" t="s">
        <v>12544</v>
      </c>
      <c r="L3663" t="s">
        <v>12544</v>
      </c>
      <c r="N3663" t="s">
        <v>2053</v>
      </c>
      <c r="Q3663" t="s">
        <v>12542</v>
      </c>
      <c r="R3663">
        <v>1122</v>
      </c>
      <c r="S3663">
        <v>373</v>
      </c>
    </row>
    <row r="3664" spans="1:19">
      <c r="A3664" t="s">
        <v>26</v>
      </c>
      <c r="C3664" t="s">
        <v>20</v>
      </c>
      <c r="D3664" t="s">
        <v>21</v>
      </c>
      <c r="E3664" t="s">
        <v>5</v>
      </c>
      <c r="G3664" t="s">
        <v>22</v>
      </c>
      <c r="H3664">
        <v>3660708</v>
      </c>
      <c r="I3664">
        <v>3661571</v>
      </c>
      <c r="J3664" t="s">
        <v>73</v>
      </c>
      <c r="K3664" t="s">
        <v>12547</v>
      </c>
      <c r="L3664" t="s">
        <v>12547</v>
      </c>
      <c r="N3664" t="s">
        <v>2001</v>
      </c>
      <c r="Q3664" t="s">
        <v>12545</v>
      </c>
      <c r="R3664">
        <v>864</v>
      </c>
      <c r="S3664">
        <v>287</v>
      </c>
    </row>
    <row r="3665" spans="1:19">
      <c r="A3665" t="s">
        <v>26</v>
      </c>
      <c r="C3665" t="s">
        <v>20</v>
      </c>
      <c r="D3665" t="s">
        <v>21</v>
      </c>
      <c r="E3665" t="s">
        <v>5</v>
      </c>
      <c r="G3665" t="s">
        <v>22</v>
      </c>
      <c r="H3665">
        <v>3661572</v>
      </c>
      <c r="I3665">
        <v>3662741</v>
      </c>
      <c r="J3665" t="s">
        <v>73</v>
      </c>
      <c r="K3665" t="s">
        <v>12550</v>
      </c>
      <c r="L3665" t="s">
        <v>12550</v>
      </c>
      <c r="N3665" t="s">
        <v>11355</v>
      </c>
      <c r="Q3665" t="s">
        <v>12548</v>
      </c>
      <c r="R3665">
        <v>1170</v>
      </c>
      <c r="S3665">
        <v>389</v>
      </c>
    </row>
    <row r="3666" spans="1:19">
      <c r="A3666" t="s">
        <v>26</v>
      </c>
      <c r="C3666" t="s">
        <v>20</v>
      </c>
      <c r="D3666" t="s">
        <v>21</v>
      </c>
      <c r="E3666" t="s">
        <v>5</v>
      </c>
      <c r="G3666" t="s">
        <v>22</v>
      </c>
      <c r="H3666">
        <v>3662763</v>
      </c>
      <c r="I3666">
        <v>3664187</v>
      </c>
      <c r="J3666" t="s">
        <v>73</v>
      </c>
      <c r="K3666" t="s">
        <v>12553</v>
      </c>
      <c r="L3666" t="s">
        <v>12553</v>
      </c>
      <c r="N3666" t="s">
        <v>2053</v>
      </c>
      <c r="Q3666" t="s">
        <v>12551</v>
      </c>
      <c r="R3666">
        <v>1425</v>
      </c>
      <c r="S3666">
        <v>474</v>
      </c>
    </row>
    <row r="3667" spans="1:19">
      <c r="A3667" t="s">
        <v>26</v>
      </c>
      <c r="C3667" t="s">
        <v>20</v>
      </c>
      <c r="D3667" t="s">
        <v>21</v>
      </c>
      <c r="E3667" t="s">
        <v>5</v>
      </c>
      <c r="G3667" t="s">
        <v>22</v>
      </c>
      <c r="H3667">
        <v>3664192</v>
      </c>
      <c r="I3667">
        <v>3664962</v>
      </c>
      <c r="J3667" t="s">
        <v>73</v>
      </c>
      <c r="K3667" t="s">
        <v>12556</v>
      </c>
      <c r="L3667" t="s">
        <v>12556</v>
      </c>
      <c r="N3667" t="s">
        <v>2648</v>
      </c>
      <c r="Q3667" t="s">
        <v>12554</v>
      </c>
      <c r="R3667">
        <v>771</v>
      </c>
      <c r="S3667">
        <v>256</v>
      </c>
    </row>
    <row r="3668" spans="1:19">
      <c r="A3668" t="s">
        <v>26</v>
      </c>
      <c r="C3668" t="s">
        <v>20</v>
      </c>
      <c r="D3668" t="s">
        <v>21</v>
      </c>
      <c r="E3668" t="s">
        <v>5</v>
      </c>
      <c r="G3668" t="s">
        <v>22</v>
      </c>
      <c r="H3668">
        <v>3665243</v>
      </c>
      <c r="I3668">
        <v>3665788</v>
      </c>
      <c r="J3668" t="s">
        <v>23</v>
      </c>
      <c r="K3668" t="s">
        <v>12559</v>
      </c>
      <c r="L3668" t="s">
        <v>12559</v>
      </c>
      <c r="N3668" t="s">
        <v>12560</v>
      </c>
      <c r="Q3668" t="s">
        <v>12557</v>
      </c>
      <c r="R3668">
        <v>546</v>
      </c>
      <c r="S3668">
        <v>181</v>
      </c>
    </row>
    <row r="3669" spans="1:19">
      <c r="A3669" t="s">
        <v>26</v>
      </c>
      <c r="C3669" t="s">
        <v>20</v>
      </c>
      <c r="D3669" t="s">
        <v>21</v>
      </c>
      <c r="E3669" t="s">
        <v>5</v>
      </c>
      <c r="G3669" t="s">
        <v>22</v>
      </c>
      <c r="H3669">
        <v>3665835</v>
      </c>
      <c r="I3669">
        <v>3666206</v>
      </c>
      <c r="J3669" t="s">
        <v>73</v>
      </c>
      <c r="K3669" t="s">
        <v>12563</v>
      </c>
      <c r="L3669" t="s">
        <v>12563</v>
      </c>
      <c r="N3669" t="s">
        <v>12564</v>
      </c>
      <c r="Q3669" t="s">
        <v>12561</v>
      </c>
      <c r="R3669">
        <v>372</v>
      </c>
      <c r="S3669">
        <v>123</v>
      </c>
    </row>
    <row r="3670" spans="1:19">
      <c r="A3670" t="s">
        <v>26</v>
      </c>
      <c r="C3670" t="s">
        <v>20</v>
      </c>
      <c r="D3670" t="s">
        <v>21</v>
      </c>
      <c r="E3670" t="s">
        <v>5</v>
      </c>
      <c r="G3670" t="s">
        <v>22</v>
      </c>
      <c r="H3670">
        <v>3666270</v>
      </c>
      <c r="I3670">
        <v>3667589</v>
      </c>
      <c r="J3670" t="s">
        <v>73</v>
      </c>
      <c r="K3670" t="s">
        <v>12567</v>
      </c>
      <c r="L3670" t="s">
        <v>12567</v>
      </c>
      <c r="N3670" t="s">
        <v>12568</v>
      </c>
      <c r="Q3670" t="s">
        <v>12565</v>
      </c>
      <c r="R3670">
        <v>1320</v>
      </c>
      <c r="S3670">
        <v>439</v>
      </c>
    </row>
    <row r="3671" spans="1:19">
      <c r="A3671" t="s">
        <v>26</v>
      </c>
      <c r="C3671" t="s">
        <v>20</v>
      </c>
      <c r="D3671" t="s">
        <v>21</v>
      </c>
      <c r="E3671" t="s">
        <v>5</v>
      </c>
      <c r="G3671" t="s">
        <v>22</v>
      </c>
      <c r="H3671">
        <v>3667608</v>
      </c>
      <c r="I3671">
        <v>3668030</v>
      </c>
      <c r="J3671" t="s">
        <v>73</v>
      </c>
      <c r="K3671" t="s">
        <v>12571</v>
      </c>
      <c r="L3671" t="s">
        <v>12571</v>
      </c>
      <c r="N3671" t="s">
        <v>36</v>
      </c>
      <c r="Q3671" t="s">
        <v>12569</v>
      </c>
      <c r="R3671">
        <v>423</v>
      </c>
      <c r="S3671">
        <v>140</v>
      </c>
    </row>
    <row r="3672" spans="1:19">
      <c r="A3672" t="s">
        <v>26</v>
      </c>
      <c r="C3672" t="s">
        <v>20</v>
      </c>
      <c r="D3672" t="s">
        <v>21</v>
      </c>
      <c r="E3672" t="s">
        <v>5</v>
      </c>
      <c r="G3672" t="s">
        <v>22</v>
      </c>
      <c r="H3672">
        <v>3668089</v>
      </c>
      <c r="I3672">
        <v>3668772</v>
      </c>
      <c r="J3672" t="s">
        <v>73</v>
      </c>
      <c r="K3672" t="s">
        <v>12574</v>
      </c>
      <c r="L3672" t="s">
        <v>12574</v>
      </c>
      <c r="N3672" t="s">
        <v>12575</v>
      </c>
      <c r="Q3672" t="s">
        <v>12572</v>
      </c>
      <c r="R3672">
        <v>684</v>
      </c>
      <c r="S3672">
        <v>227</v>
      </c>
    </row>
    <row r="3673" spans="1:19">
      <c r="A3673" t="s">
        <v>26</v>
      </c>
      <c r="C3673" t="s">
        <v>20</v>
      </c>
      <c r="D3673" t="s">
        <v>21</v>
      </c>
      <c r="E3673" t="s">
        <v>5</v>
      </c>
      <c r="G3673" t="s">
        <v>22</v>
      </c>
      <c r="H3673">
        <v>3668787</v>
      </c>
      <c r="I3673">
        <v>3669593</v>
      </c>
      <c r="J3673" t="s">
        <v>73</v>
      </c>
      <c r="K3673" t="s">
        <v>12578</v>
      </c>
      <c r="L3673" t="s">
        <v>12578</v>
      </c>
      <c r="N3673" t="s">
        <v>2648</v>
      </c>
      <c r="Q3673" t="s">
        <v>12576</v>
      </c>
      <c r="R3673">
        <v>807</v>
      </c>
      <c r="S3673">
        <v>268</v>
      </c>
    </row>
    <row r="3674" spans="1:19">
      <c r="A3674" t="s">
        <v>26</v>
      </c>
      <c r="C3674" t="s">
        <v>20</v>
      </c>
      <c r="D3674" t="s">
        <v>21</v>
      </c>
      <c r="E3674" t="s">
        <v>5</v>
      </c>
      <c r="G3674" t="s">
        <v>22</v>
      </c>
      <c r="H3674">
        <v>3669678</v>
      </c>
      <c r="I3674">
        <v>3670205</v>
      </c>
      <c r="J3674" t="s">
        <v>73</v>
      </c>
      <c r="K3674" t="s">
        <v>12581</v>
      </c>
      <c r="L3674" t="s">
        <v>12581</v>
      </c>
      <c r="N3674" t="s">
        <v>36</v>
      </c>
      <c r="Q3674" t="s">
        <v>12579</v>
      </c>
      <c r="R3674">
        <v>528</v>
      </c>
      <c r="S3674">
        <v>175</v>
      </c>
    </row>
    <row r="3675" spans="1:19">
      <c r="A3675" t="s">
        <v>26</v>
      </c>
      <c r="C3675" t="s">
        <v>20</v>
      </c>
      <c r="D3675" t="s">
        <v>21</v>
      </c>
      <c r="E3675" t="s">
        <v>5</v>
      </c>
      <c r="G3675" t="s">
        <v>22</v>
      </c>
      <c r="H3675">
        <v>3670250</v>
      </c>
      <c r="I3675">
        <v>3670885</v>
      </c>
      <c r="J3675" t="s">
        <v>73</v>
      </c>
      <c r="K3675" t="s">
        <v>12584</v>
      </c>
      <c r="L3675" t="s">
        <v>12584</v>
      </c>
      <c r="N3675" t="s">
        <v>36</v>
      </c>
      <c r="Q3675" t="s">
        <v>12582</v>
      </c>
      <c r="R3675">
        <v>636</v>
      </c>
      <c r="S3675">
        <v>211</v>
      </c>
    </row>
    <row r="3676" spans="1:19">
      <c r="A3676" t="s">
        <v>26</v>
      </c>
      <c r="C3676" t="s">
        <v>20</v>
      </c>
      <c r="D3676" t="s">
        <v>21</v>
      </c>
      <c r="E3676" t="s">
        <v>5</v>
      </c>
      <c r="G3676" t="s">
        <v>22</v>
      </c>
      <c r="H3676">
        <v>3670878</v>
      </c>
      <c r="I3676">
        <v>3671216</v>
      </c>
      <c r="J3676" t="s">
        <v>73</v>
      </c>
      <c r="K3676" t="s">
        <v>12587</v>
      </c>
      <c r="L3676" t="s">
        <v>12587</v>
      </c>
      <c r="N3676" t="s">
        <v>2519</v>
      </c>
      <c r="Q3676" t="s">
        <v>12585</v>
      </c>
      <c r="R3676">
        <v>339</v>
      </c>
      <c r="S3676">
        <v>112</v>
      </c>
    </row>
    <row r="3677" spans="1:19">
      <c r="A3677" t="s">
        <v>26</v>
      </c>
      <c r="C3677" t="s">
        <v>20</v>
      </c>
      <c r="D3677" t="s">
        <v>21</v>
      </c>
      <c r="E3677" t="s">
        <v>5</v>
      </c>
      <c r="G3677" t="s">
        <v>22</v>
      </c>
      <c r="H3677">
        <v>3671366</v>
      </c>
      <c r="I3677">
        <v>3672178</v>
      </c>
      <c r="J3677" t="s">
        <v>23</v>
      </c>
      <c r="K3677" t="s">
        <v>12590</v>
      </c>
      <c r="L3677" t="s">
        <v>12590</v>
      </c>
      <c r="N3677" t="s">
        <v>12591</v>
      </c>
      <c r="Q3677" t="s">
        <v>12588</v>
      </c>
      <c r="R3677">
        <v>813</v>
      </c>
      <c r="S3677">
        <v>270</v>
      </c>
    </row>
    <row r="3678" spans="1:19">
      <c r="A3678" t="s">
        <v>26</v>
      </c>
      <c r="C3678" t="s">
        <v>20</v>
      </c>
      <c r="D3678" t="s">
        <v>21</v>
      </c>
      <c r="E3678" t="s">
        <v>5</v>
      </c>
      <c r="G3678" t="s">
        <v>22</v>
      </c>
      <c r="H3678">
        <v>3672209</v>
      </c>
      <c r="I3678">
        <v>3672484</v>
      </c>
      <c r="J3678" t="s">
        <v>73</v>
      </c>
      <c r="K3678" t="s">
        <v>12594</v>
      </c>
      <c r="L3678" t="s">
        <v>12594</v>
      </c>
      <c r="N3678" t="s">
        <v>36</v>
      </c>
      <c r="Q3678" t="s">
        <v>12592</v>
      </c>
      <c r="R3678">
        <v>276</v>
      </c>
      <c r="S3678">
        <v>91</v>
      </c>
    </row>
    <row r="3679" spans="1:19">
      <c r="A3679" t="s">
        <v>26</v>
      </c>
      <c r="C3679" t="s">
        <v>20</v>
      </c>
      <c r="D3679" t="s">
        <v>21</v>
      </c>
      <c r="E3679" t="s">
        <v>5</v>
      </c>
      <c r="G3679" t="s">
        <v>22</v>
      </c>
      <c r="H3679">
        <v>3672548</v>
      </c>
      <c r="I3679">
        <v>3673987</v>
      </c>
      <c r="J3679" t="s">
        <v>73</v>
      </c>
      <c r="K3679" t="s">
        <v>12597</v>
      </c>
      <c r="L3679" t="s">
        <v>12597</v>
      </c>
      <c r="N3679" t="s">
        <v>11447</v>
      </c>
      <c r="Q3679" t="s">
        <v>12595</v>
      </c>
      <c r="R3679">
        <v>1440</v>
      </c>
      <c r="S3679">
        <v>479</v>
      </c>
    </row>
    <row r="3680" spans="1:19">
      <c r="A3680" t="s">
        <v>26</v>
      </c>
      <c r="C3680" t="s">
        <v>20</v>
      </c>
      <c r="D3680" t="s">
        <v>21</v>
      </c>
      <c r="E3680" t="s">
        <v>5</v>
      </c>
      <c r="G3680" t="s">
        <v>22</v>
      </c>
      <c r="H3680">
        <v>3673984</v>
      </c>
      <c r="I3680">
        <v>3675366</v>
      </c>
      <c r="J3680" t="s">
        <v>73</v>
      </c>
      <c r="K3680" t="s">
        <v>12600</v>
      </c>
      <c r="L3680" t="s">
        <v>12600</v>
      </c>
      <c r="N3680" t="s">
        <v>12601</v>
      </c>
      <c r="Q3680" t="s">
        <v>12598</v>
      </c>
      <c r="R3680">
        <v>1383</v>
      </c>
      <c r="S3680">
        <v>460</v>
      </c>
    </row>
    <row r="3681" spans="1:20">
      <c r="A3681" t="s">
        <v>26</v>
      </c>
      <c r="C3681" t="s">
        <v>20</v>
      </c>
      <c r="D3681" t="s">
        <v>21</v>
      </c>
      <c r="E3681" t="s">
        <v>5</v>
      </c>
      <c r="G3681" t="s">
        <v>22</v>
      </c>
      <c r="H3681">
        <v>3675584</v>
      </c>
      <c r="I3681">
        <v>3676414</v>
      </c>
      <c r="J3681" t="s">
        <v>73</v>
      </c>
      <c r="K3681" t="s">
        <v>12604</v>
      </c>
      <c r="L3681" t="s">
        <v>12604</v>
      </c>
      <c r="N3681" t="s">
        <v>12605</v>
      </c>
      <c r="Q3681" t="s">
        <v>12602</v>
      </c>
      <c r="R3681">
        <v>831</v>
      </c>
      <c r="S3681">
        <v>276</v>
      </c>
    </row>
    <row r="3682" spans="1:20">
      <c r="A3682" t="s">
        <v>26</v>
      </c>
      <c r="C3682" t="s">
        <v>20</v>
      </c>
      <c r="D3682" t="s">
        <v>21</v>
      </c>
      <c r="E3682" t="s">
        <v>5</v>
      </c>
      <c r="G3682" t="s">
        <v>22</v>
      </c>
      <c r="H3682">
        <v>3676438</v>
      </c>
      <c r="I3682">
        <v>3676752</v>
      </c>
      <c r="J3682" t="s">
        <v>73</v>
      </c>
      <c r="K3682" t="s">
        <v>12608</v>
      </c>
      <c r="L3682" t="s">
        <v>12608</v>
      </c>
      <c r="N3682" t="s">
        <v>36</v>
      </c>
      <c r="Q3682" t="s">
        <v>12606</v>
      </c>
      <c r="R3682">
        <v>315</v>
      </c>
      <c r="S3682">
        <v>104</v>
      </c>
    </row>
    <row r="3683" spans="1:20">
      <c r="A3683" t="s">
        <v>26</v>
      </c>
      <c r="C3683" t="s">
        <v>20</v>
      </c>
      <c r="D3683" t="s">
        <v>21</v>
      </c>
      <c r="E3683" t="s">
        <v>5</v>
      </c>
      <c r="G3683" t="s">
        <v>22</v>
      </c>
      <c r="H3683">
        <v>3677278</v>
      </c>
      <c r="I3683">
        <v>3679689</v>
      </c>
      <c r="J3683" t="s">
        <v>23</v>
      </c>
      <c r="K3683" t="s">
        <v>12611</v>
      </c>
      <c r="L3683" t="s">
        <v>12611</v>
      </c>
      <c r="N3683" t="s">
        <v>3673</v>
      </c>
      <c r="Q3683" t="s">
        <v>12609</v>
      </c>
      <c r="R3683">
        <v>2412</v>
      </c>
      <c r="S3683">
        <v>803</v>
      </c>
    </row>
    <row r="3684" spans="1:20">
      <c r="A3684" t="s">
        <v>26</v>
      </c>
      <c r="C3684" t="s">
        <v>20</v>
      </c>
      <c r="D3684" t="s">
        <v>21</v>
      </c>
      <c r="E3684" t="s">
        <v>5</v>
      </c>
      <c r="G3684" t="s">
        <v>22</v>
      </c>
      <c r="H3684">
        <v>3679731</v>
      </c>
      <c r="I3684">
        <v>3680732</v>
      </c>
      <c r="J3684" t="s">
        <v>73</v>
      </c>
      <c r="K3684" t="s">
        <v>12614</v>
      </c>
      <c r="L3684" t="s">
        <v>12614</v>
      </c>
      <c r="N3684" t="s">
        <v>36</v>
      </c>
      <c r="Q3684" t="s">
        <v>12612</v>
      </c>
      <c r="R3684">
        <v>1002</v>
      </c>
      <c r="S3684">
        <v>333</v>
      </c>
    </row>
    <row r="3685" spans="1:20">
      <c r="A3685" t="s">
        <v>26</v>
      </c>
      <c r="C3685" t="s">
        <v>20</v>
      </c>
      <c r="D3685" t="s">
        <v>21</v>
      </c>
      <c r="E3685" t="s">
        <v>5</v>
      </c>
      <c r="G3685" t="s">
        <v>22</v>
      </c>
      <c r="H3685">
        <v>3680896</v>
      </c>
      <c r="I3685">
        <v>3681645</v>
      </c>
      <c r="J3685" t="s">
        <v>73</v>
      </c>
      <c r="K3685" t="s">
        <v>12617</v>
      </c>
      <c r="L3685" t="s">
        <v>12617</v>
      </c>
      <c r="N3685" t="s">
        <v>1486</v>
      </c>
      <c r="Q3685" t="s">
        <v>12615</v>
      </c>
      <c r="R3685">
        <v>750</v>
      </c>
      <c r="S3685">
        <v>249</v>
      </c>
    </row>
    <row r="3686" spans="1:20">
      <c r="A3686" t="s">
        <v>26</v>
      </c>
      <c r="C3686" t="s">
        <v>20</v>
      </c>
      <c r="D3686" t="s">
        <v>21</v>
      </c>
      <c r="E3686" t="s">
        <v>5</v>
      </c>
      <c r="G3686" t="s">
        <v>22</v>
      </c>
      <c r="H3686">
        <v>3681749</v>
      </c>
      <c r="I3686">
        <v>3682936</v>
      </c>
      <c r="J3686" t="s">
        <v>73</v>
      </c>
      <c r="K3686" t="s">
        <v>12620</v>
      </c>
      <c r="L3686" t="s">
        <v>12620</v>
      </c>
      <c r="N3686" t="s">
        <v>12621</v>
      </c>
      <c r="Q3686" t="s">
        <v>12618</v>
      </c>
      <c r="R3686">
        <v>1188</v>
      </c>
      <c r="S3686">
        <v>395</v>
      </c>
    </row>
    <row r="3687" spans="1:20">
      <c r="A3687" t="s">
        <v>26</v>
      </c>
      <c r="C3687" t="s">
        <v>20</v>
      </c>
      <c r="D3687" t="s">
        <v>21</v>
      </c>
      <c r="E3687" t="s">
        <v>5</v>
      </c>
      <c r="G3687" t="s">
        <v>22</v>
      </c>
      <c r="H3687">
        <v>3683138</v>
      </c>
      <c r="I3687">
        <v>3683635</v>
      </c>
      <c r="J3687" t="s">
        <v>73</v>
      </c>
      <c r="K3687" t="s">
        <v>12624</v>
      </c>
      <c r="L3687" t="s">
        <v>12624</v>
      </c>
      <c r="N3687" t="s">
        <v>832</v>
      </c>
      <c r="Q3687" t="s">
        <v>12622</v>
      </c>
      <c r="R3687">
        <v>498</v>
      </c>
      <c r="S3687">
        <v>165</v>
      </c>
    </row>
    <row r="3688" spans="1:20">
      <c r="A3688" t="s">
        <v>26</v>
      </c>
      <c r="C3688" t="s">
        <v>20</v>
      </c>
      <c r="D3688" t="s">
        <v>21</v>
      </c>
      <c r="E3688" t="s">
        <v>5</v>
      </c>
      <c r="G3688" t="s">
        <v>22</v>
      </c>
      <c r="H3688">
        <v>3683890</v>
      </c>
      <c r="I3688">
        <v>3684150</v>
      </c>
      <c r="J3688" t="s">
        <v>23</v>
      </c>
      <c r="K3688" t="s">
        <v>12627</v>
      </c>
      <c r="L3688" t="s">
        <v>12627</v>
      </c>
      <c r="N3688" t="s">
        <v>36</v>
      </c>
      <c r="Q3688" t="s">
        <v>12625</v>
      </c>
      <c r="R3688">
        <v>261</v>
      </c>
      <c r="S3688">
        <v>86</v>
      </c>
    </row>
    <row r="3689" spans="1:20">
      <c r="A3689" t="s">
        <v>26</v>
      </c>
      <c r="C3689" t="s">
        <v>20</v>
      </c>
      <c r="D3689" t="s">
        <v>21</v>
      </c>
      <c r="E3689" t="s">
        <v>5</v>
      </c>
      <c r="G3689" t="s">
        <v>22</v>
      </c>
      <c r="H3689">
        <v>3684194</v>
      </c>
      <c r="I3689">
        <v>3684562</v>
      </c>
      <c r="J3689" t="s">
        <v>73</v>
      </c>
      <c r="K3689" t="s">
        <v>12630</v>
      </c>
      <c r="L3689" t="s">
        <v>12630</v>
      </c>
      <c r="N3689" t="s">
        <v>12631</v>
      </c>
      <c r="Q3689" t="s">
        <v>12628</v>
      </c>
      <c r="R3689">
        <v>369</v>
      </c>
      <c r="S3689">
        <v>122</v>
      </c>
    </row>
    <row r="3690" spans="1:20">
      <c r="A3690" t="s">
        <v>26</v>
      </c>
      <c r="C3690" t="s">
        <v>20</v>
      </c>
      <c r="D3690" t="s">
        <v>21</v>
      </c>
      <c r="E3690" t="s">
        <v>5</v>
      </c>
      <c r="G3690" t="s">
        <v>22</v>
      </c>
      <c r="H3690">
        <v>3684564</v>
      </c>
      <c r="I3690">
        <v>3685178</v>
      </c>
      <c r="J3690" t="s">
        <v>73</v>
      </c>
      <c r="K3690" t="s">
        <v>12634</v>
      </c>
      <c r="L3690" t="s">
        <v>12634</v>
      </c>
      <c r="N3690" t="s">
        <v>12635</v>
      </c>
      <c r="Q3690" t="s">
        <v>12632</v>
      </c>
      <c r="R3690">
        <v>615</v>
      </c>
      <c r="S3690">
        <v>204</v>
      </c>
    </row>
    <row r="3691" spans="1:20">
      <c r="A3691" t="s">
        <v>26</v>
      </c>
      <c r="C3691" t="s">
        <v>20</v>
      </c>
      <c r="D3691" t="s">
        <v>21</v>
      </c>
      <c r="E3691" t="s">
        <v>5</v>
      </c>
      <c r="G3691" t="s">
        <v>22</v>
      </c>
      <c r="H3691">
        <v>3685193</v>
      </c>
      <c r="I3691">
        <v>3687142</v>
      </c>
      <c r="J3691" t="s">
        <v>73</v>
      </c>
      <c r="K3691" t="s">
        <v>12638</v>
      </c>
      <c r="L3691" t="s">
        <v>12638</v>
      </c>
      <c r="N3691" t="s">
        <v>5173</v>
      </c>
      <c r="Q3691" t="s">
        <v>12636</v>
      </c>
      <c r="R3691">
        <v>1950</v>
      </c>
      <c r="S3691">
        <v>649</v>
      </c>
    </row>
    <row r="3692" spans="1:20">
      <c r="A3692" t="s">
        <v>26</v>
      </c>
      <c r="C3692" t="s">
        <v>20</v>
      </c>
      <c r="D3692" t="s">
        <v>21</v>
      </c>
      <c r="E3692" t="s">
        <v>5</v>
      </c>
      <c r="G3692" t="s">
        <v>22</v>
      </c>
      <c r="H3692">
        <v>3687170</v>
      </c>
      <c r="I3692">
        <v>3688126</v>
      </c>
      <c r="J3692" t="s">
        <v>73</v>
      </c>
      <c r="K3692" t="s">
        <v>12641</v>
      </c>
      <c r="L3692" t="s">
        <v>12641</v>
      </c>
      <c r="N3692" t="s">
        <v>12642</v>
      </c>
      <c r="Q3692" t="s">
        <v>12639</v>
      </c>
      <c r="R3692">
        <v>957</v>
      </c>
      <c r="S3692">
        <v>318</v>
      </c>
    </row>
    <row r="3693" spans="1:20">
      <c r="A3693" t="s">
        <v>26</v>
      </c>
      <c r="C3693" t="s">
        <v>20</v>
      </c>
      <c r="D3693" t="s">
        <v>21</v>
      </c>
      <c r="E3693" t="s">
        <v>5</v>
      </c>
      <c r="G3693" t="s">
        <v>22</v>
      </c>
      <c r="H3693">
        <v>3688638</v>
      </c>
      <c r="I3693">
        <v>3688883</v>
      </c>
      <c r="J3693" t="s">
        <v>23</v>
      </c>
      <c r="K3693" t="s">
        <v>12645</v>
      </c>
      <c r="L3693" t="s">
        <v>12645</v>
      </c>
      <c r="N3693" t="s">
        <v>36</v>
      </c>
      <c r="Q3693" t="s">
        <v>12643</v>
      </c>
      <c r="R3693">
        <v>246</v>
      </c>
      <c r="S3693">
        <v>81</v>
      </c>
    </row>
    <row r="3694" spans="1:20">
      <c r="A3694" t="s">
        <v>26</v>
      </c>
      <c r="C3694" t="s">
        <v>20</v>
      </c>
      <c r="D3694" t="s">
        <v>21</v>
      </c>
      <c r="E3694" t="s">
        <v>5</v>
      </c>
      <c r="G3694" t="s">
        <v>22</v>
      </c>
      <c r="H3694">
        <v>3688900</v>
      </c>
      <c r="I3694">
        <v>3690441</v>
      </c>
      <c r="J3694" t="s">
        <v>73</v>
      </c>
      <c r="K3694" t="s">
        <v>12648</v>
      </c>
      <c r="L3694" t="s">
        <v>12648</v>
      </c>
      <c r="N3694" t="s">
        <v>4220</v>
      </c>
      <c r="Q3694" t="s">
        <v>12646</v>
      </c>
      <c r="R3694">
        <v>1542</v>
      </c>
      <c r="S3694">
        <v>513</v>
      </c>
    </row>
    <row r="3695" spans="1:20">
      <c r="A3695" t="s">
        <v>26</v>
      </c>
      <c r="C3695" t="s">
        <v>20</v>
      </c>
      <c r="D3695" t="s">
        <v>21</v>
      </c>
      <c r="E3695" t="s">
        <v>5</v>
      </c>
      <c r="G3695" t="s">
        <v>22</v>
      </c>
      <c r="H3695">
        <v>3690454</v>
      </c>
      <c r="I3695">
        <v>3690633</v>
      </c>
      <c r="J3695" t="s">
        <v>73</v>
      </c>
      <c r="N3695" t="s">
        <v>4228</v>
      </c>
      <c r="Q3695" t="s">
        <v>12649</v>
      </c>
      <c r="R3695">
        <v>180</v>
      </c>
      <c r="T3695" t="s">
        <v>665</v>
      </c>
    </row>
    <row r="3696" spans="1:20">
      <c r="A3696" t="s">
        <v>26</v>
      </c>
      <c r="C3696" t="s">
        <v>20</v>
      </c>
      <c r="D3696" t="s">
        <v>21</v>
      </c>
      <c r="E3696" t="s">
        <v>5</v>
      </c>
      <c r="G3696" t="s">
        <v>22</v>
      </c>
      <c r="H3696">
        <v>3690680</v>
      </c>
      <c r="I3696">
        <v>3691066</v>
      </c>
      <c r="J3696" t="s">
        <v>73</v>
      </c>
      <c r="K3696" t="s">
        <v>12652</v>
      </c>
      <c r="L3696" t="s">
        <v>12652</v>
      </c>
      <c r="N3696" t="s">
        <v>288</v>
      </c>
      <c r="Q3696" t="s">
        <v>12650</v>
      </c>
      <c r="R3696">
        <v>387</v>
      </c>
      <c r="S3696">
        <v>128</v>
      </c>
    </row>
    <row r="3697" spans="1:19">
      <c r="A3697" t="s">
        <v>26</v>
      </c>
      <c r="C3697" t="s">
        <v>20</v>
      </c>
      <c r="D3697" t="s">
        <v>21</v>
      </c>
      <c r="E3697" t="s">
        <v>5</v>
      </c>
      <c r="G3697" t="s">
        <v>22</v>
      </c>
      <c r="H3697">
        <v>3691146</v>
      </c>
      <c r="I3697">
        <v>3691769</v>
      </c>
      <c r="J3697" t="s">
        <v>73</v>
      </c>
      <c r="K3697" t="s">
        <v>12655</v>
      </c>
      <c r="L3697" t="s">
        <v>12655</v>
      </c>
      <c r="N3697" t="s">
        <v>1102</v>
      </c>
      <c r="Q3697" t="s">
        <v>12653</v>
      </c>
      <c r="R3697">
        <v>624</v>
      </c>
      <c r="S3697">
        <v>207</v>
      </c>
    </row>
    <row r="3698" spans="1:19">
      <c r="A3698" t="s">
        <v>26</v>
      </c>
      <c r="C3698" t="s">
        <v>20</v>
      </c>
      <c r="D3698" t="s">
        <v>21</v>
      </c>
      <c r="E3698" t="s">
        <v>5</v>
      </c>
      <c r="G3698" t="s">
        <v>22</v>
      </c>
      <c r="H3698">
        <v>3692105</v>
      </c>
      <c r="I3698">
        <v>3692266</v>
      </c>
      <c r="J3698" t="s">
        <v>23</v>
      </c>
      <c r="K3698" t="s">
        <v>12658</v>
      </c>
      <c r="L3698" t="s">
        <v>12658</v>
      </c>
      <c r="N3698" t="s">
        <v>12659</v>
      </c>
      <c r="Q3698" t="s">
        <v>12656</v>
      </c>
      <c r="R3698">
        <v>162</v>
      </c>
      <c r="S3698">
        <v>53</v>
      </c>
    </row>
    <row r="3699" spans="1:19">
      <c r="A3699" t="s">
        <v>26</v>
      </c>
      <c r="C3699" t="s">
        <v>20</v>
      </c>
      <c r="D3699" t="s">
        <v>21</v>
      </c>
      <c r="E3699" t="s">
        <v>5</v>
      </c>
      <c r="G3699" t="s">
        <v>22</v>
      </c>
      <c r="H3699">
        <v>3692484</v>
      </c>
      <c r="I3699">
        <v>3693164</v>
      </c>
      <c r="J3699" t="s">
        <v>23</v>
      </c>
      <c r="K3699" t="s">
        <v>12662</v>
      </c>
      <c r="L3699" t="s">
        <v>12662</v>
      </c>
      <c r="N3699" t="s">
        <v>717</v>
      </c>
      <c r="Q3699" t="s">
        <v>12660</v>
      </c>
      <c r="R3699">
        <v>681</v>
      </c>
      <c r="S3699">
        <v>226</v>
      </c>
    </row>
    <row r="3700" spans="1:19">
      <c r="A3700" t="s">
        <v>26</v>
      </c>
      <c r="C3700" t="s">
        <v>20</v>
      </c>
      <c r="D3700" t="s">
        <v>21</v>
      </c>
      <c r="E3700" t="s">
        <v>5</v>
      </c>
      <c r="G3700" t="s">
        <v>22</v>
      </c>
      <c r="H3700">
        <v>3693164</v>
      </c>
      <c r="I3700">
        <v>3693838</v>
      </c>
      <c r="J3700" t="s">
        <v>23</v>
      </c>
      <c r="K3700" t="s">
        <v>12665</v>
      </c>
      <c r="L3700" t="s">
        <v>12665</v>
      </c>
      <c r="N3700" t="s">
        <v>12666</v>
      </c>
      <c r="Q3700" t="s">
        <v>12663</v>
      </c>
      <c r="R3700">
        <v>675</v>
      </c>
      <c r="S3700">
        <v>224</v>
      </c>
    </row>
    <row r="3701" spans="1:19">
      <c r="A3701" t="s">
        <v>26</v>
      </c>
      <c r="C3701" t="s">
        <v>20</v>
      </c>
      <c r="D3701" t="s">
        <v>21</v>
      </c>
      <c r="E3701" t="s">
        <v>5</v>
      </c>
      <c r="G3701" t="s">
        <v>22</v>
      </c>
      <c r="H3701">
        <v>3693859</v>
      </c>
      <c r="I3701">
        <v>3694461</v>
      </c>
      <c r="J3701" t="s">
        <v>73</v>
      </c>
      <c r="K3701" t="s">
        <v>12669</v>
      </c>
      <c r="L3701" t="s">
        <v>12669</v>
      </c>
      <c r="N3701" t="s">
        <v>36</v>
      </c>
      <c r="Q3701" t="s">
        <v>12667</v>
      </c>
      <c r="R3701">
        <v>603</v>
      </c>
      <c r="S3701">
        <v>200</v>
      </c>
    </row>
    <row r="3702" spans="1:19">
      <c r="A3702" t="s">
        <v>26</v>
      </c>
      <c r="C3702" t="s">
        <v>20</v>
      </c>
      <c r="D3702" t="s">
        <v>21</v>
      </c>
      <c r="E3702" t="s">
        <v>5</v>
      </c>
      <c r="G3702" t="s">
        <v>22</v>
      </c>
      <c r="H3702">
        <v>3694549</v>
      </c>
      <c r="I3702">
        <v>3695805</v>
      </c>
      <c r="J3702" t="s">
        <v>73</v>
      </c>
      <c r="K3702" t="s">
        <v>12672</v>
      </c>
      <c r="L3702" t="s">
        <v>12672</v>
      </c>
      <c r="N3702" t="s">
        <v>12673</v>
      </c>
      <c r="Q3702" t="s">
        <v>12670</v>
      </c>
      <c r="R3702">
        <v>1257</v>
      </c>
      <c r="S3702">
        <v>418</v>
      </c>
    </row>
    <row r="3703" spans="1:19">
      <c r="A3703" t="s">
        <v>26</v>
      </c>
      <c r="C3703" t="s">
        <v>20</v>
      </c>
      <c r="D3703" t="s">
        <v>21</v>
      </c>
      <c r="E3703" t="s">
        <v>5</v>
      </c>
      <c r="G3703" t="s">
        <v>22</v>
      </c>
      <c r="H3703">
        <v>3695824</v>
      </c>
      <c r="I3703">
        <v>3696018</v>
      </c>
      <c r="J3703" t="s">
        <v>73</v>
      </c>
      <c r="K3703" t="s">
        <v>12676</v>
      </c>
      <c r="L3703" t="s">
        <v>12676</v>
      </c>
      <c r="N3703" t="s">
        <v>36</v>
      </c>
      <c r="Q3703" t="s">
        <v>12674</v>
      </c>
      <c r="R3703">
        <v>195</v>
      </c>
      <c r="S3703">
        <v>64</v>
      </c>
    </row>
    <row r="3704" spans="1:19">
      <c r="A3704" t="s">
        <v>26</v>
      </c>
      <c r="C3704" t="s">
        <v>20</v>
      </c>
      <c r="D3704" t="s">
        <v>21</v>
      </c>
      <c r="E3704" t="s">
        <v>5</v>
      </c>
      <c r="G3704" t="s">
        <v>22</v>
      </c>
      <c r="H3704">
        <v>3696210</v>
      </c>
      <c r="I3704">
        <v>3696884</v>
      </c>
      <c r="J3704" t="s">
        <v>73</v>
      </c>
      <c r="K3704" t="s">
        <v>12679</v>
      </c>
      <c r="L3704" t="s">
        <v>12679</v>
      </c>
      <c r="N3704" t="s">
        <v>4081</v>
      </c>
      <c r="Q3704" t="s">
        <v>12677</v>
      </c>
      <c r="R3704">
        <v>675</v>
      </c>
      <c r="S3704">
        <v>224</v>
      </c>
    </row>
    <row r="3705" spans="1:19">
      <c r="A3705" t="s">
        <v>26</v>
      </c>
      <c r="C3705" t="s">
        <v>20</v>
      </c>
      <c r="D3705" t="s">
        <v>21</v>
      </c>
      <c r="E3705" t="s">
        <v>5</v>
      </c>
      <c r="G3705" t="s">
        <v>22</v>
      </c>
      <c r="H3705">
        <v>3696881</v>
      </c>
      <c r="I3705">
        <v>3697699</v>
      </c>
      <c r="J3705" t="s">
        <v>73</v>
      </c>
      <c r="K3705" t="s">
        <v>12682</v>
      </c>
      <c r="L3705" t="s">
        <v>12682</v>
      </c>
      <c r="N3705" t="s">
        <v>12683</v>
      </c>
      <c r="Q3705" t="s">
        <v>12680</v>
      </c>
      <c r="R3705">
        <v>819</v>
      </c>
      <c r="S3705">
        <v>272</v>
      </c>
    </row>
    <row r="3706" spans="1:19">
      <c r="A3706" t="s">
        <v>26</v>
      </c>
      <c r="C3706" t="s">
        <v>20</v>
      </c>
      <c r="D3706" t="s">
        <v>21</v>
      </c>
      <c r="E3706" t="s">
        <v>5</v>
      </c>
      <c r="G3706" t="s">
        <v>22</v>
      </c>
      <c r="H3706">
        <v>3697702</v>
      </c>
      <c r="I3706">
        <v>3698610</v>
      </c>
      <c r="J3706" t="s">
        <v>73</v>
      </c>
      <c r="K3706" t="s">
        <v>12686</v>
      </c>
      <c r="L3706" t="s">
        <v>12686</v>
      </c>
      <c r="N3706" t="s">
        <v>1373</v>
      </c>
      <c r="Q3706" t="s">
        <v>12684</v>
      </c>
      <c r="R3706">
        <v>909</v>
      </c>
      <c r="S3706">
        <v>302</v>
      </c>
    </row>
    <row r="3707" spans="1:19">
      <c r="A3707" t="s">
        <v>26</v>
      </c>
      <c r="C3707" t="s">
        <v>20</v>
      </c>
      <c r="D3707" t="s">
        <v>21</v>
      </c>
      <c r="E3707" t="s">
        <v>5</v>
      </c>
      <c r="G3707" t="s">
        <v>22</v>
      </c>
      <c r="H3707">
        <v>3698717</v>
      </c>
      <c r="I3707">
        <v>3699103</v>
      </c>
      <c r="J3707" t="s">
        <v>23</v>
      </c>
      <c r="K3707" t="s">
        <v>12689</v>
      </c>
      <c r="L3707" t="s">
        <v>12689</v>
      </c>
      <c r="N3707" t="s">
        <v>12690</v>
      </c>
      <c r="Q3707" t="s">
        <v>12687</v>
      </c>
      <c r="R3707">
        <v>387</v>
      </c>
      <c r="S3707">
        <v>128</v>
      </c>
    </row>
    <row r="3708" spans="1:19">
      <c r="A3708" t="s">
        <v>26</v>
      </c>
      <c r="C3708" t="s">
        <v>20</v>
      </c>
      <c r="D3708" t="s">
        <v>21</v>
      </c>
      <c r="E3708" t="s">
        <v>5</v>
      </c>
      <c r="G3708" t="s">
        <v>22</v>
      </c>
      <c r="H3708">
        <v>3699085</v>
      </c>
      <c r="I3708">
        <v>3699765</v>
      </c>
      <c r="J3708" t="s">
        <v>23</v>
      </c>
      <c r="K3708" t="s">
        <v>12693</v>
      </c>
      <c r="L3708" t="s">
        <v>12693</v>
      </c>
      <c r="N3708" t="s">
        <v>12694</v>
      </c>
      <c r="Q3708" t="s">
        <v>12691</v>
      </c>
      <c r="R3708">
        <v>681</v>
      </c>
      <c r="S3708">
        <v>226</v>
      </c>
    </row>
    <row r="3709" spans="1:19">
      <c r="A3709" t="s">
        <v>26</v>
      </c>
      <c r="C3709" t="s">
        <v>20</v>
      </c>
      <c r="D3709" t="s">
        <v>21</v>
      </c>
      <c r="E3709" t="s">
        <v>5</v>
      </c>
      <c r="G3709" t="s">
        <v>22</v>
      </c>
      <c r="H3709">
        <v>3699895</v>
      </c>
      <c r="I3709">
        <v>3700089</v>
      </c>
      <c r="J3709" t="s">
        <v>23</v>
      </c>
      <c r="K3709" t="s">
        <v>12697</v>
      </c>
      <c r="L3709" t="s">
        <v>12697</v>
      </c>
      <c r="N3709" t="s">
        <v>36</v>
      </c>
      <c r="Q3709" t="s">
        <v>12695</v>
      </c>
      <c r="R3709">
        <v>195</v>
      </c>
      <c r="S3709">
        <v>64</v>
      </c>
    </row>
    <row r="3710" spans="1:19">
      <c r="A3710" t="s">
        <v>26</v>
      </c>
      <c r="C3710" t="s">
        <v>20</v>
      </c>
      <c r="D3710" t="s">
        <v>21</v>
      </c>
      <c r="E3710" t="s">
        <v>5</v>
      </c>
      <c r="G3710" t="s">
        <v>22</v>
      </c>
      <c r="H3710">
        <v>3700246</v>
      </c>
      <c r="I3710">
        <v>3701007</v>
      </c>
      <c r="J3710" t="s">
        <v>23</v>
      </c>
      <c r="K3710" t="s">
        <v>12700</v>
      </c>
      <c r="L3710" t="s">
        <v>12700</v>
      </c>
      <c r="N3710" t="s">
        <v>2030</v>
      </c>
      <c r="Q3710" t="s">
        <v>12698</v>
      </c>
      <c r="R3710">
        <v>762</v>
      </c>
      <c r="S3710">
        <v>253</v>
      </c>
    </row>
    <row r="3711" spans="1:19">
      <c r="A3711" t="s">
        <v>26</v>
      </c>
      <c r="C3711" t="s">
        <v>20</v>
      </c>
      <c r="D3711" t="s">
        <v>21</v>
      </c>
      <c r="E3711" t="s">
        <v>5</v>
      </c>
      <c r="G3711" t="s">
        <v>22</v>
      </c>
      <c r="H3711">
        <v>3701193</v>
      </c>
      <c r="I3711">
        <v>3702380</v>
      </c>
      <c r="J3711" t="s">
        <v>73</v>
      </c>
      <c r="K3711" t="s">
        <v>12703</v>
      </c>
      <c r="L3711" t="s">
        <v>12703</v>
      </c>
      <c r="N3711" t="s">
        <v>12704</v>
      </c>
      <c r="Q3711" t="s">
        <v>12701</v>
      </c>
      <c r="R3711">
        <v>1188</v>
      </c>
      <c r="S3711">
        <v>395</v>
      </c>
    </row>
    <row r="3712" spans="1:19">
      <c r="A3712" t="s">
        <v>26</v>
      </c>
      <c r="C3712" t="s">
        <v>20</v>
      </c>
      <c r="D3712" t="s">
        <v>21</v>
      </c>
      <c r="E3712" t="s">
        <v>5</v>
      </c>
      <c r="G3712" t="s">
        <v>22</v>
      </c>
      <c r="H3712">
        <v>3702475</v>
      </c>
      <c r="I3712">
        <v>3702858</v>
      </c>
      <c r="J3712" t="s">
        <v>23</v>
      </c>
      <c r="K3712" t="s">
        <v>12707</v>
      </c>
      <c r="L3712" t="s">
        <v>12707</v>
      </c>
      <c r="N3712" t="s">
        <v>4199</v>
      </c>
      <c r="Q3712" t="s">
        <v>12705</v>
      </c>
      <c r="R3712">
        <v>384</v>
      </c>
      <c r="S3712">
        <v>127</v>
      </c>
    </row>
    <row r="3713" spans="1:20">
      <c r="A3713" t="s">
        <v>26</v>
      </c>
      <c r="C3713" t="s">
        <v>20</v>
      </c>
      <c r="D3713" t="s">
        <v>21</v>
      </c>
      <c r="E3713" t="s">
        <v>5</v>
      </c>
      <c r="G3713" t="s">
        <v>22</v>
      </c>
      <c r="H3713">
        <v>3702887</v>
      </c>
      <c r="I3713">
        <v>3704221</v>
      </c>
      <c r="J3713" t="s">
        <v>73</v>
      </c>
      <c r="K3713" t="s">
        <v>12710</v>
      </c>
      <c r="L3713" t="s">
        <v>12710</v>
      </c>
      <c r="N3713" t="s">
        <v>12711</v>
      </c>
      <c r="Q3713" t="s">
        <v>12708</v>
      </c>
      <c r="R3713">
        <v>1335</v>
      </c>
      <c r="S3713">
        <v>444</v>
      </c>
    </row>
    <row r="3714" spans="1:20">
      <c r="A3714" t="s">
        <v>26</v>
      </c>
      <c r="C3714" t="s">
        <v>20</v>
      </c>
      <c r="D3714" t="s">
        <v>21</v>
      </c>
      <c r="E3714" t="s">
        <v>5</v>
      </c>
      <c r="G3714" t="s">
        <v>22</v>
      </c>
      <c r="H3714">
        <v>3704383</v>
      </c>
      <c r="I3714">
        <v>3706128</v>
      </c>
      <c r="J3714" t="s">
        <v>23</v>
      </c>
      <c r="K3714" t="s">
        <v>12714</v>
      </c>
      <c r="L3714" t="s">
        <v>12714</v>
      </c>
      <c r="N3714" t="s">
        <v>3673</v>
      </c>
      <c r="Q3714" t="s">
        <v>12712</v>
      </c>
      <c r="R3714">
        <v>1746</v>
      </c>
      <c r="S3714">
        <v>581</v>
      </c>
    </row>
    <row r="3715" spans="1:20">
      <c r="A3715" t="s">
        <v>26</v>
      </c>
      <c r="C3715" t="s">
        <v>20</v>
      </c>
      <c r="D3715" t="s">
        <v>21</v>
      </c>
      <c r="E3715" t="s">
        <v>5</v>
      </c>
      <c r="G3715" t="s">
        <v>22</v>
      </c>
      <c r="H3715">
        <v>3706186</v>
      </c>
      <c r="I3715">
        <v>3707046</v>
      </c>
      <c r="J3715" t="s">
        <v>73</v>
      </c>
      <c r="K3715" t="s">
        <v>12717</v>
      </c>
      <c r="L3715" t="s">
        <v>12717</v>
      </c>
      <c r="N3715" t="s">
        <v>12718</v>
      </c>
      <c r="Q3715" t="s">
        <v>12715</v>
      </c>
      <c r="R3715">
        <v>861</v>
      </c>
      <c r="S3715">
        <v>286</v>
      </c>
    </row>
    <row r="3716" spans="1:20">
      <c r="A3716" t="s">
        <v>26</v>
      </c>
      <c r="C3716" t="s">
        <v>20</v>
      </c>
      <c r="D3716" t="s">
        <v>21</v>
      </c>
      <c r="E3716" t="s">
        <v>5</v>
      </c>
      <c r="G3716" t="s">
        <v>22</v>
      </c>
      <c r="H3716">
        <v>3707306</v>
      </c>
      <c r="I3716">
        <v>3707938</v>
      </c>
      <c r="J3716" t="s">
        <v>73</v>
      </c>
      <c r="K3716" t="s">
        <v>12721</v>
      </c>
      <c r="L3716" t="s">
        <v>12721</v>
      </c>
      <c r="N3716" t="s">
        <v>4057</v>
      </c>
      <c r="Q3716" t="s">
        <v>12719</v>
      </c>
      <c r="R3716">
        <v>633</v>
      </c>
      <c r="S3716">
        <v>210</v>
      </c>
    </row>
    <row r="3717" spans="1:20">
      <c r="A3717" t="s">
        <v>26</v>
      </c>
      <c r="C3717" t="s">
        <v>20</v>
      </c>
      <c r="D3717" t="s">
        <v>21</v>
      </c>
      <c r="E3717" t="s">
        <v>5</v>
      </c>
      <c r="G3717" t="s">
        <v>22</v>
      </c>
      <c r="H3717">
        <v>3708070</v>
      </c>
      <c r="I3717">
        <v>3709005</v>
      </c>
      <c r="J3717" t="s">
        <v>73</v>
      </c>
      <c r="K3717" t="s">
        <v>12724</v>
      </c>
      <c r="L3717" t="s">
        <v>12724</v>
      </c>
      <c r="N3717" t="s">
        <v>12725</v>
      </c>
      <c r="Q3717" t="s">
        <v>12722</v>
      </c>
      <c r="R3717">
        <v>936</v>
      </c>
      <c r="S3717">
        <v>311</v>
      </c>
    </row>
    <row r="3718" spans="1:20">
      <c r="A3718" t="s">
        <v>26</v>
      </c>
      <c r="C3718" t="s">
        <v>20</v>
      </c>
      <c r="D3718" t="s">
        <v>21</v>
      </c>
      <c r="E3718" t="s">
        <v>5</v>
      </c>
      <c r="G3718" t="s">
        <v>22</v>
      </c>
      <c r="H3718">
        <v>3709178</v>
      </c>
      <c r="I3718">
        <v>3709369</v>
      </c>
      <c r="J3718" t="s">
        <v>23</v>
      </c>
      <c r="N3718" t="s">
        <v>36</v>
      </c>
      <c r="Q3718" t="s">
        <v>12726</v>
      </c>
      <c r="R3718">
        <v>192</v>
      </c>
      <c r="T3718" t="s">
        <v>665</v>
      </c>
    </row>
    <row r="3719" spans="1:20">
      <c r="A3719" t="s">
        <v>26</v>
      </c>
      <c r="C3719" t="s">
        <v>20</v>
      </c>
      <c r="D3719" t="s">
        <v>21</v>
      </c>
      <c r="E3719" t="s">
        <v>5</v>
      </c>
      <c r="G3719" t="s">
        <v>22</v>
      </c>
      <c r="H3719">
        <v>3709449</v>
      </c>
      <c r="I3719">
        <v>3709598</v>
      </c>
      <c r="J3719" t="s">
        <v>23</v>
      </c>
      <c r="K3719" t="s">
        <v>12729</v>
      </c>
      <c r="L3719" t="s">
        <v>12729</v>
      </c>
      <c r="N3719" t="s">
        <v>288</v>
      </c>
      <c r="Q3719" t="s">
        <v>12727</v>
      </c>
      <c r="R3719">
        <v>150</v>
      </c>
      <c r="S3719">
        <v>49</v>
      </c>
    </row>
    <row r="3720" spans="1:20">
      <c r="A3720" t="s">
        <v>26</v>
      </c>
      <c r="C3720" t="s">
        <v>20</v>
      </c>
      <c r="D3720" t="s">
        <v>21</v>
      </c>
      <c r="E3720" t="s">
        <v>5</v>
      </c>
      <c r="G3720" t="s">
        <v>22</v>
      </c>
      <c r="H3720">
        <v>3709614</v>
      </c>
      <c r="I3720">
        <v>3711125</v>
      </c>
      <c r="J3720" t="s">
        <v>23</v>
      </c>
      <c r="K3720" t="s">
        <v>12732</v>
      </c>
      <c r="L3720" t="s">
        <v>12732</v>
      </c>
      <c r="N3720" t="s">
        <v>12733</v>
      </c>
      <c r="Q3720" t="s">
        <v>12730</v>
      </c>
      <c r="R3720">
        <v>1512</v>
      </c>
      <c r="S3720">
        <v>503</v>
      </c>
    </row>
    <row r="3721" spans="1:20">
      <c r="A3721" t="s">
        <v>26</v>
      </c>
      <c r="C3721" t="s">
        <v>20</v>
      </c>
      <c r="D3721" t="s">
        <v>21</v>
      </c>
      <c r="E3721" t="s">
        <v>5</v>
      </c>
      <c r="G3721" t="s">
        <v>22</v>
      </c>
      <c r="H3721">
        <v>3711122</v>
      </c>
      <c r="I3721">
        <v>3712303</v>
      </c>
      <c r="J3721" t="s">
        <v>23</v>
      </c>
      <c r="K3721" t="s">
        <v>12736</v>
      </c>
      <c r="L3721" t="s">
        <v>12736</v>
      </c>
      <c r="N3721" t="s">
        <v>12737</v>
      </c>
      <c r="Q3721" t="s">
        <v>12734</v>
      </c>
      <c r="R3721">
        <v>1182</v>
      </c>
      <c r="S3721">
        <v>393</v>
      </c>
    </row>
    <row r="3722" spans="1:20">
      <c r="A3722" t="s">
        <v>26</v>
      </c>
      <c r="C3722" t="s">
        <v>20</v>
      </c>
      <c r="D3722" t="s">
        <v>21</v>
      </c>
      <c r="E3722" t="s">
        <v>5</v>
      </c>
      <c r="G3722" t="s">
        <v>22</v>
      </c>
      <c r="H3722">
        <v>3712320</v>
      </c>
      <c r="I3722">
        <v>3712556</v>
      </c>
      <c r="J3722" t="s">
        <v>23</v>
      </c>
      <c r="K3722" t="s">
        <v>12740</v>
      </c>
      <c r="L3722" t="s">
        <v>12740</v>
      </c>
      <c r="N3722" t="s">
        <v>12741</v>
      </c>
      <c r="Q3722" t="s">
        <v>12738</v>
      </c>
      <c r="R3722">
        <v>237</v>
      </c>
      <c r="S3722">
        <v>78</v>
      </c>
    </row>
    <row r="3723" spans="1:20">
      <c r="A3723" t="s">
        <v>26</v>
      </c>
      <c r="C3723" t="s">
        <v>20</v>
      </c>
      <c r="D3723" t="s">
        <v>21</v>
      </c>
      <c r="E3723" t="s">
        <v>5</v>
      </c>
      <c r="G3723" t="s">
        <v>22</v>
      </c>
      <c r="H3723">
        <v>3712557</v>
      </c>
      <c r="I3723">
        <v>3713735</v>
      </c>
      <c r="J3723" t="s">
        <v>23</v>
      </c>
      <c r="K3723" t="s">
        <v>12744</v>
      </c>
      <c r="L3723" t="s">
        <v>12744</v>
      </c>
      <c r="N3723" t="s">
        <v>12745</v>
      </c>
      <c r="Q3723" t="s">
        <v>12742</v>
      </c>
      <c r="R3723">
        <v>1179</v>
      </c>
      <c r="S3723">
        <v>392</v>
      </c>
    </row>
    <row r="3724" spans="1:20">
      <c r="A3724" t="s">
        <v>26</v>
      </c>
      <c r="C3724" t="s">
        <v>20</v>
      </c>
      <c r="D3724" t="s">
        <v>21</v>
      </c>
      <c r="E3724" t="s">
        <v>5</v>
      </c>
      <c r="G3724" t="s">
        <v>22</v>
      </c>
      <c r="H3724">
        <v>3713919</v>
      </c>
      <c r="I3724">
        <v>3715010</v>
      </c>
      <c r="J3724" t="s">
        <v>23</v>
      </c>
      <c r="K3724" t="s">
        <v>12748</v>
      </c>
      <c r="L3724" t="s">
        <v>12748</v>
      </c>
      <c r="N3724" t="s">
        <v>1013</v>
      </c>
      <c r="Q3724" t="s">
        <v>12746</v>
      </c>
      <c r="R3724">
        <v>1092</v>
      </c>
      <c r="S3724">
        <v>363</v>
      </c>
    </row>
    <row r="3725" spans="1:20">
      <c r="A3725" t="s">
        <v>26</v>
      </c>
      <c r="C3725" t="s">
        <v>20</v>
      </c>
      <c r="D3725" t="s">
        <v>21</v>
      </c>
      <c r="E3725" t="s">
        <v>5</v>
      </c>
      <c r="G3725" t="s">
        <v>22</v>
      </c>
      <c r="H3725">
        <v>3715051</v>
      </c>
      <c r="I3725">
        <v>3716379</v>
      </c>
      <c r="J3725" t="s">
        <v>73</v>
      </c>
      <c r="K3725" t="s">
        <v>12751</v>
      </c>
      <c r="L3725" t="s">
        <v>12751</v>
      </c>
      <c r="N3725" t="s">
        <v>12752</v>
      </c>
      <c r="Q3725" t="s">
        <v>12749</v>
      </c>
      <c r="R3725">
        <v>1329</v>
      </c>
      <c r="S3725">
        <v>442</v>
      </c>
    </row>
    <row r="3726" spans="1:20">
      <c r="A3726" t="s">
        <v>26</v>
      </c>
      <c r="C3726" t="s">
        <v>20</v>
      </c>
      <c r="D3726" t="s">
        <v>21</v>
      </c>
      <c r="E3726" t="s">
        <v>5</v>
      </c>
      <c r="G3726" t="s">
        <v>22</v>
      </c>
      <c r="H3726">
        <v>3716376</v>
      </c>
      <c r="I3726">
        <v>3716708</v>
      </c>
      <c r="J3726" t="s">
        <v>73</v>
      </c>
      <c r="K3726" t="s">
        <v>12755</v>
      </c>
      <c r="L3726" t="s">
        <v>12755</v>
      </c>
      <c r="N3726" t="s">
        <v>12756</v>
      </c>
      <c r="Q3726" t="s">
        <v>12753</v>
      </c>
      <c r="R3726">
        <v>333</v>
      </c>
      <c r="S3726">
        <v>110</v>
      </c>
    </row>
    <row r="3727" spans="1:20">
      <c r="A3727" t="s">
        <v>26</v>
      </c>
      <c r="C3727" t="s">
        <v>20</v>
      </c>
      <c r="D3727" t="s">
        <v>21</v>
      </c>
      <c r="E3727" t="s">
        <v>5</v>
      </c>
      <c r="G3727" t="s">
        <v>22</v>
      </c>
      <c r="H3727">
        <v>3716727</v>
      </c>
      <c r="I3727">
        <v>3718085</v>
      </c>
      <c r="J3727" t="s">
        <v>73</v>
      </c>
      <c r="K3727" t="s">
        <v>12759</v>
      </c>
      <c r="L3727" t="s">
        <v>12759</v>
      </c>
      <c r="N3727" t="s">
        <v>12711</v>
      </c>
      <c r="Q3727" t="s">
        <v>12757</v>
      </c>
      <c r="R3727">
        <v>1359</v>
      </c>
      <c r="S3727">
        <v>452</v>
      </c>
    </row>
    <row r="3728" spans="1:20">
      <c r="A3728" t="s">
        <v>26</v>
      </c>
      <c r="C3728" t="s">
        <v>20</v>
      </c>
      <c r="D3728" t="s">
        <v>21</v>
      </c>
      <c r="E3728" t="s">
        <v>5</v>
      </c>
      <c r="G3728" t="s">
        <v>22</v>
      </c>
      <c r="H3728">
        <v>3718101</v>
      </c>
      <c r="I3728">
        <v>3718409</v>
      </c>
      <c r="J3728" t="s">
        <v>73</v>
      </c>
      <c r="K3728" t="s">
        <v>12762</v>
      </c>
      <c r="L3728" t="s">
        <v>12762</v>
      </c>
      <c r="N3728" t="s">
        <v>12763</v>
      </c>
      <c r="Q3728" t="s">
        <v>12760</v>
      </c>
      <c r="R3728">
        <v>309</v>
      </c>
      <c r="S3728">
        <v>102</v>
      </c>
    </row>
    <row r="3729" spans="1:20">
      <c r="A3729" t="s">
        <v>26</v>
      </c>
      <c r="C3729" t="s">
        <v>20</v>
      </c>
      <c r="D3729" t="s">
        <v>21</v>
      </c>
      <c r="E3729" t="s">
        <v>5</v>
      </c>
      <c r="G3729" t="s">
        <v>22</v>
      </c>
      <c r="H3729">
        <v>3718508</v>
      </c>
      <c r="I3729">
        <v>3720463</v>
      </c>
      <c r="J3729" t="s">
        <v>73</v>
      </c>
      <c r="K3729" t="s">
        <v>12766</v>
      </c>
      <c r="L3729" t="s">
        <v>12766</v>
      </c>
      <c r="N3729" t="s">
        <v>12767</v>
      </c>
      <c r="Q3729" t="s">
        <v>12764</v>
      </c>
      <c r="R3729">
        <v>1956</v>
      </c>
      <c r="S3729">
        <v>651</v>
      </c>
    </row>
    <row r="3730" spans="1:20">
      <c r="A3730" t="s">
        <v>26</v>
      </c>
      <c r="C3730" t="s">
        <v>20</v>
      </c>
      <c r="D3730" t="s">
        <v>21</v>
      </c>
      <c r="E3730" t="s">
        <v>5</v>
      </c>
      <c r="G3730" t="s">
        <v>22</v>
      </c>
      <c r="H3730">
        <v>3720796</v>
      </c>
      <c r="I3730">
        <v>3721386</v>
      </c>
      <c r="J3730" t="s">
        <v>73</v>
      </c>
      <c r="K3730" t="s">
        <v>12770</v>
      </c>
      <c r="L3730" t="s">
        <v>12770</v>
      </c>
      <c r="N3730" t="s">
        <v>2876</v>
      </c>
      <c r="Q3730" t="s">
        <v>12768</v>
      </c>
      <c r="R3730">
        <v>591</v>
      </c>
      <c r="S3730">
        <v>196</v>
      </c>
    </row>
    <row r="3731" spans="1:20">
      <c r="A3731" t="s">
        <v>26</v>
      </c>
      <c r="C3731" t="s">
        <v>20</v>
      </c>
      <c r="D3731" t="s">
        <v>21</v>
      </c>
      <c r="E3731" t="s">
        <v>5</v>
      </c>
      <c r="G3731" t="s">
        <v>22</v>
      </c>
      <c r="H3731">
        <v>3721355</v>
      </c>
      <c r="I3731">
        <v>3721614</v>
      </c>
      <c r="J3731" t="s">
        <v>73</v>
      </c>
      <c r="N3731" t="s">
        <v>36</v>
      </c>
      <c r="Q3731" t="s">
        <v>12771</v>
      </c>
      <c r="R3731">
        <v>260</v>
      </c>
      <c r="T3731" t="s">
        <v>665</v>
      </c>
    </row>
    <row r="3732" spans="1:20">
      <c r="A3732" t="s">
        <v>26</v>
      </c>
      <c r="C3732" t="s">
        <v>20</v>
      </c>
      <c r="D3732" t="s">
        <v>21</v>
      </c>
      <c r="E3732" t="s">
        <v>5</v>
      </c>
      <c r="G3732" t="s">
        <v>22</v>
      </c>
      <c r="H3732">
        <v>3721628</v>
      </c>
      <c r="I3732">
        <v>3722626</v>
      </c>
      <c r="J3732" t="s">
        <v>23</v>
      </c>
      <c r="K3732" t="s">
        <v>12774</v>
      </c>
      <c r="L3732" t="s">
        <v>12774</v>
      </c>
      <c r="N3732" t="s">
        <v>802</v>
      </c>
      <c r="Q3732" t="s">
        <v>12772</v>
      </c>
      <c r="R3732">
        <v>999</v>
      </c>
      <c r="S3732">
        <v>332</v>
      </c>
    </row>
    <row r="3733" spans="1:20">
      <c r="A3733" t="s">
        <v>26</v>
      </c>
      <c r="C3733" t="s">
        <v>20</v>
      </c>
      <c r="D3733" t="s">
        <v>21</v>
      </c>
      <c r="E3733" t="s">
        <v>5</v>
      </c>
      <c r="G3733" t="s">
        <v>22</v>
      </c>
      <c r="H3733">
        <v>3722627</v>
      </c>
      <c r="I3733">
        <v>3723640</v>
      </c>
      <c r="J3733" t="s">
        <v>23</v>
      </c>
      <c r="K3733" t="s">
        <v>12777</v>
      </c>
      <c r="L3733" t="s">
        <v>12777</v>
      </c>
      <c r="N3733" t="s">
        <v>798</v>
      </c>
      <c r="Q3733" t="s">
        <v>12775</v>
      </c>
      <c r="R3733">
        <v>1014</v>
      </c>
      <c r="S3733">
        <v>337</v>
      </c>
    </row>
    <row r="3734" spans="1:20">
      <c r="A3734" t="s">
        <v>26</v>
      </c>
      <c r="C3734" t="s">
        <v>20</v>
      </c>
      <c r="D3734" t="s">
        <v>21</v>
      </c>
      <c r="E3734" t="s">
        <v>5</v>
      </c>
      <c r="G3734" t="s">
        <v>22</v>
      </c>
      <c r="H3734">
        <v>3723657</v>
      </c>
      <c r="I3734">
        <v>3724553</v>
      </c>
      <c r="J3734" t="s">
        <v>23</v>
      </c>
      <c r="K3734" t="s">
        <v>12780</v>
      </c>
      <c r="L3734" t="s">
        <v>12780</v>
      </c>
      <c r="N3734" t="s">
        <v>12781</v>
      </c>
      <c r="Q3734" t="s">
        <v>12778</v>
      </c>
      <c r="R3734">
        <v>897</v>
      </c>
      <c r="S3734">
        <v>298</v>
      </c>
    </row>
    <row r="3735" spans="1:20">
      <c r="A3735" t="s">
        <v>26</v>
      </c>
      <c r="C3735" t="s">
        <v>20</v>
      </c>
      <c r="D3735" t="s">
        <v>21</v>
      </c>
      <c r="E3735" t="s">
        <v>5</v>
      </c>
      <c r="G3735" t="s">
        <v>22</v>
      </c>
      <c r="H3735">
        <v>3724657</v>
      </c>
      <c r="I3735">
        <v>3725007</v>
      </c>
      <c r="J3735" t="s">
        <v>23</v>
      </c>
      <c r="K3735" t="s">
        <v>12784</v>
      </c>
      <c r="L3735" t="s">
        <v>12784</v>
      </c>
      <c r="N3735" t="s">
        <v>386</v>
      </c>
      <c r="Q3735" t="s">
        <v>12782</v>
      </c>
      <c r="R3735">
        <v>351</v>
      </c>
      <c r="S3735">
        <v>116</v>
      </c>
    </row>
    <row r="3736" spans="1:20">
      <c r="A3736" t="s">
        <v>26</v>
      </c>
      <c r="C3736" t="s">
        <v>20</v>
      </c>
      <c r="D3736" t="s">
        <v>21</v>
      </c>
      <c r="E3736" t="s">
        <v>5</v>
      </c>
      <c r="G3736" t="s">
        <v>22</v>
      </c>
      <c r="H3736">
        <v>3725021</v>
      </c>
      <c r="I3736">
        <v>3726319</v>
      </c>
      <c r="J3736" t="s">
        <v>23</v>
      </c>
      <c r="K3736" t="s">
        <v>12787</v>
      </c>
      <c r="L3736" t="s">
        <v>12787</v>
      </c>
      <c r="N3736" t="s">
        <v>12788</v>
      </c>
      <c r="Q3736" t="s">
        <v>12785</v>
      </c>
      <c r="R3736">
        <v>1299</v>
      </c>
      <c r="S3736">
        <v>432</v>
      </c>
    </row>
    <row r="3737" spans="1:20">
      <c r="A3737" t="s">
        <v>26</v>
      </c>
      <c r="C3737" t="s">
        <v>20</v>
      </c>
      <c r="D3737" t="s">
        <v>21</v>
      </c>
      <c r="E3737" t="s">
        <v>5</v>
      </c>
      <c r="G3737" t="s">
        <v>22</v>
      </c>
      <c r="H3737">
        <v>3726473</v>
      </c>
      <c r="I3737">
        <v>3726784</v>
      </c>
      <c r="J3737" t="s">
        <v>23</v>
      </c>
      <c r="K3737" t="s">
        <v>12791</v>
      </c>
      <c r="L3737" t="s">
        <v>12791</v>
      </c>
      <c r="N3737" t="s">
        <v>12763</v>
      </c>
      <c r="Q3737" t="s">
        <v>12789</v>
      </c>
      <c r="R3737">
        <v>312</v>
      </c>
      <c r="S3737">
        <v>103</v>
      </c>
    </row>
    <row r="3738" spans="1:20">
      <c r="A3738" t="s">
        <v>26</v>
      </c>
      <c r="C3738" t="s">
        <v>20</v>
      </c>
      <c r="D3738" t="s">
        <v>21</v>
      </c>
      <c r="E3738" t="s">
        <v>5</v>
      </c>
      <c r="G3738" t="s">
        <v>22</v>
      </c>
      <c r="H3738">
        <v>3726799</v>
      </c>
      <c r="I3738">
        <v>3727116</v>
      </c>
      <c r="J3738" t="s">
        <v>23</v>
      </c>
      <c r="K3738" t="s">
        <v>12794</v>
      </c>
      <c r="L3738" t="s">
        <v>12794</v>
      </c>
      <c r="N3738" t="s">
        <v>12795</v>
      </c>
      <c r="Q3738" t="s">
        <v>12792</v>
      </c>
      <c r="R3738">
        <v>318</v>
      </c>
      <c r="S3738">
        <v>105</v>
      </c>
    </row>
    <row r="3739" spans="1:20">
      <c r="A3739" t="s">
        <v>26</v>
      </c>
      <c r="C3739" t="s">
        <v>20</v>
      </c>
      <c r="D3739" t="s">
        <v>21</v>
      </c>
      <c r="E3739" t="s">
        <v>5</v>
      </c>
      <c r="G3739" t="s">
        <v>22</v>
      </c>
      <c r="H3739">
        <v>3727135</v>
      </c>
      <c r="I3739">
        <v>3728454</v>
      </c>
      <c r="J3739" t="s">
        <v>23</v>
      </c>
      <c r="K3739" t="s">
        <v>12798</v>
      </c>
      <c r="L3739" t="s">
        <v>12798</v>
      </c>
      <c r="N3739" t="s">
        <v>12711</v>
      </c>
      <c r="Q3739" t="s">
        <v>12796</v>
      </c>
      <c r="R3739">
        <v>1320</v>
      </c>
      <c r="S3739">
        <v>439</v>
      </c>
    </row>
    <row r="3740" spans="1:20">
      <c r="A3740" t="s">
        <v>26</v>
      </c>
      <c r="C3740" t="s">
        <v>20</v>
      </c>
      <c r="D3740" t="s">
        <v>21</v>
      </c>
      <c r="E3740" t="s">
        <v>5</v>
      </c>
      <c r="G3740" t="s">
        <v>22</v>
      </c>
      <c r="H3740">
        <v>3728484</v>
      </c>
      <c r="I3740">
        <v>3729884</v>
      </c>
      <c r="J3740" t="s">
        <v>23</v>
      </c>
      <c r="K3740" t="s">
        <v>12801</v>
      </c>
      <c r="L3740" t="s">
        <v>12801</v>
      </c>
      <c r="N3740" t="s">
        <v>12752</v>
      </c>
      <c r="Q3740" t="s">
        <v>12799</v>
      </c>
      <c r="R3740">
        <v>1401</v>
      </c>
      <c r="S3740">
        <v>466</v>
      </c>
    </row>
    <row r="3741" spans="1:20">
      <c r="A3741" t="s">
        <v>26</v>
      </c>
      <c r="C3741" t="s">
        <v>20</v>
      </c>
      <c r="D3741" t="s">
        <v>21</v>
      </c>
      <c r="E3741" t="s">
        <v>5</v>
      </c>
      <c r="G3741" t="s">
        <v>22</v>
      </c>
      <c r="H3741">
        <v>3729904</v>
      </c>
      <c r="I3741">
        <v>3730785</v>
      </c>
      <c r="J3741" t="s">
        <v>23</v>
      </c>
      <c r="K3741" t="s">
        <v>12804</v>
      </c>
      <c r="L3741" t="s">
        <v>12804</v>
      </c>
      <c r="N3741" t="s">
        <v>12805</v>
      </c>
      <c r="Q3741" t="s">
        <v>12802</v>
      </c>
      <c r="R3741">
        <v>882</v>
      </c>
      <c r="S3741">
        <v>293</v>
      </c>
    </row>
    <row r="3742" spans="1:20">
      <c r="A3742" t="s">
        <v>26</v>
      </c>
      <c r="C3742" t="s">
        <v>20</v>
      </c>
      <c r="D3742" t="s">
        <v>21</v>
      </c>
      <c r="E3742" t="s">
        <v>5</v>
      </c>
      <c r="G3742" t="s">
        <v>22</v>
      </c>
      <c r="H3742">
        <v>3730782</v>
      </c>
      <c r="I3742">
        <v>3731726</v>
      </c>
      <c r="J3742" t="s">
        <v>23</v>
      </c>
      <c r="K3742" t="s">
        <v>12808</v>
      </c>
      <c r="L3742" t="s">
        <v>12808</v>
      </c>
      <c r="N3742" t="s">
        <v>8841</v>
      </c>
      <c r="Q3742" t="s">
        <v>12806</v>
      </c>
      <c r="R3742">
        <v>945</v>
      </c>
      <c r="S3742">
        <v>314</v>
      </c>
    </row>
    <row r="3743" spans="1:20">
      <c r="A3743" t="s">
        <v>26</v>
      </c>
      <c r="C3743" t="s">
        <v>20</v>
      </c>
      <c r="D3743" t="s">
        <v>21</v>
      </c>
      <c r="E3743" t="s">
        <v>5</v>
      </c>
      <c r="G3743" t="s">
        <v>22</v>
      </c>
      <c r="H3743">
        <v>3731746</v>
      </c>
      <c r="I3743">
        <v>3732828</v>
      </c>
      <c r="J3743" t="s">
        <v>23</v>
      </c>
      <c r="K3743" t="s">
        <v>12811</v>
      </c>
      <c r="L3743" t="s">
        <v>12811</v>
      </c>
      <c r="N3743" t="s">
        <v>12812</v>
      </c>
      <c r="Q3743" t="s">
        <v>12809</v>
      </c>
      <c r="R3743">
        <v>1083</v>
      </c>
      <c r="S3743">
        <v>360</v>
      </c>
    </row>
    <row r="3744" spans="1:20">
      <c r="A3744" t="s">
        <v>26</v>
      </c>
      <c r="C3744" t="s">
        <v>20</v>
      </c>
      <c r="D3744" t="s">
        <v>21</v>
      </c>
      <c r="E3744" t="s">
        <v>5</v>
      </c>
      <c r="G3744" t="s">
        <v>22</v>
      </c>
      <c r="H3744">
        <v>3732906</v>
      </c>
      <c r="I3744">
        <v>3734519</v>
      </c>
      <c r="J3744" t="s">
        <v>23</v>
      </c>
      <c r="K3744" t="s">
        <v>12815</v>
      </c>
      <c r="L3744" t="s">
        <v>12815</v>
      </c>
      <c r="N3744" t="s">
        <v>2179</v>
      </c>
      <c r="Q3744" t="s">
        <v>12813</v>
      </c>
      <c r="R3744">
        <v>1614</v>
      </c>
      <c r="S3744">
        <v>537</v>
      </c>
    </row>
    <row r="3745" spans="1:19">
      <c r="A3745" t="s">
        <v>26</v>
      </c>
      <c r="C3745" t="s">
        <v>20</v>
      </c>
      <c r="D3745" t="s">
        <v>21</v>
      </c>
      <c r="E3745" t="s">
        <v>5</v>
      </c>
      <c r="G3745" t="s">
        <v>22</v>
      </c>
      <c r="H3745">
        <v>3734559</v>
      </c>
      <c r="I3745">
        <v>3735545</v>
      </c>
      <c r="J3745" t="s">
        <v>73</v>
      </c>
      <c r="K3745" t="s">
        <v>12818</v>
      </c>
      <c r="L3745" t="s">
        <v>12818</v>
      </c>
      <c r="N3745" t="s">
        <v>36</v>
      </c>
      <c r="Q3745" t="s">
        <v>12816</v>
      </c>
      <c r="R3745">
        <v>987</v>
      </c>
      <c r="S3745">
        <v>328</v>
      </c>
    </row>
    <row r="3746" spans="1:19">
      <c r="A3746" t="s">
        <v>26</v>
      </c>
      <c r="C3746" t="s">
        <v>20</v>
      </c>
      <c r="D3746" t="s">
        <v>21</v>
      </c>
      <c r="E3746" t="s">
        <v>5</v>
      </c>
      <c r="G3746" t="s">
        <v>22</v>
      </c>
      <c r="H3746">
        <v>3735861</v>
      </c>
      <c r="I3746">
        <v>3737219</v>
      </c>
      <c r="J3746" t="s">
        <v>23</v>
      </c>
      <c r="K3746" t="s">
        <v>12821</v>
      </c>
      <c r="L3746" t="s">
        <v>12821</v>
      </c>
      <c r="N3746" t="s">
        <v>12822</v>
      </c>
      <c r="Q3746" t="s">
        <v>12819</v>
      </c>
      <c r="R3746">
        <v>1359</v>
      </c>
      <c r="S3746">
        <v>452</v>
      </c>
    </row>
    <row r="3747" spans="1:19">
      <c r="A3747" t="s">
        <v>26</v>
      </c>
      <c r="C3747" t="s">
        <v>20</v>
      </c>
      <c r="D3747" t="s">
        <v>21</v>
      </c>
      <c r="E3747" t="s">
        <v>5</v>
      </c>
      <c r="G3747" t="s">
        <v>22</v>
      </c>
      <c r="H3747">
        <v>3737233</v>
      </c>
      <c r="I3747">
        <v>3738063</v>
      </c>
      <c r="J3747" t="s">
        <v>73</v>
      </c>
      <c r="K3747" t="s">
        <v>12825</v>
      </c>
      <c r="L3747" t="s">
        <v>12825</v>
      </c>
      <c r="N3747" t="s">
        <v>12826</v>
      </c>
      <c r="Q3747" t="s">
        <v>12823</v>
      </c>
      <c r="R3747">
        <v>831</v>
      </c>
      <c r="S3747">
        <v>276</v>
      </c>
    </row>
    <row r="3748" spans="1:19">
      <c r="A3748" t="s">
        <v>26</v>
      </c>
      <c r="C3748" t="s">
        <v>20</v>
      </c>
      <c r="D3748" t="s">
        <v>21</v>
      </c>
      <c r="E3748" t="s">
        <v>5</v>
      </c>
      <c r="G3748" t="s">
        <v>22</v>
      </c>
      <c r="H3748">
        <v>3738154</v>
      </c>
      <c r="I3748">
        <v>3739884</v>
      </c>
      <c r="J3748" t="s">
        <v>73</v>
      </c>
      <c r="K3748" t="s">
        <v>12829</v>
      </c>
      <c r="L3748" t="s">
        <v>12829</v>
      </c>
      <c r="N3748" t="s">
        <v>1426</v>
      </c>
      <c r="Q3748" t="s">
        <v>12827</v>
      </c>
      <c r="R3748">
        <v>1731</v>
      </c>
      <c r="S3748">
        <v>576</v>
      </c>
    </row>
    <row r="3749" spans="1:19">
      <c r="A3749" t="s">
        <v>26</v>
      </c>
      <c r="C3749" t="s">
        <v>20</v>
      </c>
      <c r="D3749" t="s">
        <v>21</v>
      </c>
      <c r="E3749" t="s">
        <v>5</v>
      </c>
      <c r="G3749" t="s">
        <v>22</v>
      </c>
      <c r="H3749">
        <v>3739881</v>
      </c>
      <c r="I3749">
        <v>3741584</v>
      </c>
      <c r="J3749" t="s">
        <v>73</v>
      </c>
      <c r="K3749" t="s">
        <v>12832</v>
      </c>
      <c r="L3749" t="s">
        <v>12832</v>
      </c>
      <c r="N3749" t="s">
        <v>12833</v>
      </c>
      <c r="Q3749" t="s">
        <v>12830</v>
      </c>
      <c r="R3749">
        <v>1704</v>
      </c>
      <c r="S3749">
        <v>567</v>
      </c>
    </row>
    <row r="3750" spans="1:19">
      <c r="A3750" t="s">
        <v>26</v>
      </c>
      <c r="C3750" t="s">
        <v>20</v>
      </c>
      <c r="D3750" t="s">
        <v>21</v>
      </c>
      <c r="E3750" t="s">
        <v>5</v>
      </c>
      <c r="G3750" t="s">
        <v>22</v>
      </c>
      <c r="H3750">
        <v>3741584</v>
      </c>
      <c r="I3750">
        <v>3742600</v>
      </c>
      <c r="J3750" t="s">
        <v>73</v>
      </c>
      <c r="K3750" t="s">
        <v>12836</v>
      </c>
      <c r="L3750" t="s">
        <v>12836</v>
      </c>
      <c r="N3750" t="s">
        <v>12837</v>
      </c>
      <c r="Q3750" t="s">
        <v>12834</v>
      </c>
      <c r="R3750">
        <v>1017</v>
      </c>
      <c r="S3750">
        <v>338</v>
      </c>
    </row>
    <row r="3751" spans="1:19">
      <c r="A3751" t="s">
        <v>26</v>
      </c>
      <c r="C3751" t="s">
        <v>20</v>
      </c>
      <c r="D3751" t="s">
        <v>21</v>
      </c>
      <c r="E3751" t="s">
        <v>5</v>
      </c>
      <c r="G3751" t="s">
        <v>22</v>
      </c>
      <c r="H3751">
        <v>3742584</v>
      </c>
      <c r="I3751">
        <v>3743990</v>
      </c>
      <c r="J3751" t="s">
        <v>73</v>
      </c>
      <c r="K3751" t="s">
        <v>12840</v>
      </c>
      <c r="L3751" t="s">
        <v>12840</v>
      </c>
      <c r="N3751" t="s">
        <v>5173</v>
      </c>
      <c r="Q3751" t="s">
        <v>12838</v>
      </c>
      <c r="R3751">
        <v>1407</v>
      </c>
      <c r="S3751">
        <v>468</v>
      </c>
    </row>
    <row r="3752" spans="1:19">
      <c r="A3752" t="s">
        <v>26</v>
      </c>
      <c r="C3752" t="s">
        <v>20</v>
      </c>
      <c r="D3752" t="s">
        <v>21</v>
      </c>
      <c r="E3752" t="s">
        <v>5</v>
      </c>
      <c r="G3752" t="s">
        <v>22</v>
      </c>
      <c r="H3752">
        <v>3744493</v>
      </c>
      <c r="I3752">
        <v>3745836</v>
      </c>
      <c r="J3752" t="s">
        <v>23</v>
      </c>
      <c r="K3752" t="s">
        <v>12843</v>
      </c>
      <c r="L3752" t="s">
        <v>12843</v>
      </c>
      <c r="N3752" t="s">
        <v>12844</v>
      </c>
      <c r="Q3752" t="s">
        <v>12841</v>
      </c>
      <c r="R3752">
        <v>1344</v>
      </c>
      <c r="S3752">
        <v>447</v>
      </c>
    </row>
    <row r="3753" spans="1:19">
      <c r="A3753" t="s">
        <v>26</v>
      </c>
      <c r="C3753" t="s">
        <v>20</v>
      </c>
      <c r="D3753" t="s">
        <v>21</v>
      </c>
      <c r="E3753" t="s">
        <v>5</v>
      </c>
      <c r="G3753" t="s">
        <v>22</v>
      </c>
      <c r="H3753">
        <v>3745872</v>
      </c>
      <c r="I3753">
        <v>3746714</v>
      </c>
      <c r="J3753" t="s">
        <v>73</v>
      </c>
      <c r="K3753" t="s">
        <v>12847</v>
      </c>
      <c r="L3753" t="s">
        <v>12847</v>
      </c>
      <c r="N3753" t="s">
        <v>3450</v>
      </c>
      <c r="Q3753" t="s">
        <v>12845</v>
      </c>
      <c r="R3753">
        <v>843</v>
      </c>
      <c r="S3753">
        <v>280</v>
      </c>
    </row>
    <row r="3754" spans="1:19">
      <c r="A3754" t="s">
        <v>26</v>
      </c>
      <c r="C3754" t="s">
        <v>20</v>
      </c>
      <c r="D3754" t="s">
        <v>21</v>
      </c>
      <c r="E3754" t="s">
        <v>5</v>
      </c>
      <c r="G3754" t="s">
        <v>22</v>
      </c>
      <c r="H3754">
        <v>3746814</v>
      </c>
      <c r="I3754">
        <v>3747914</v>
      </c>
      <c r="J3754" t="s">
        <v>73</v>
      </c>
      <c r="K3754" t="s">
        <v>12850</v>
      </c>
      <c r="L3754" t="s">
        <v>12850</v>
      </c>
      <c r="N3754" t="s">
        <v>1752</v>
      </c>
      <c r="Q3754" t="s">
        <v>12848</v>
      </c>
      <c r="R3754">
        <v>1101</v>
      </c>
      <c r="S3754">
        <v>366</v>
      </c>
    </row>
    <row r="3755" spans="1:19">
      <c r="A3755" t="s">
        <v>26</v>
      </c>
      <c r="C3755" t="s">
        <v>20</v>
      </c>
      <c r="D3755" t="s">
        <v>21</v>
      </c>
      <c r="E3755" t="s">
        <v>5</v>
      </c>
      <c r="G3755" t="s">
        <v>22</v>
      </c>
      <c r="H3755">
        <v>3748032</v>
      </c>
      <c r="I3755">
        <v>3748925</v>
      </c>
      <c r="J3755" t="s">
        <v>73</v>
      </c>
      <c r="K3755" t="s">
        <v>12853</v>
      </c>
      <c r="L3755" t="s">
        <v>12853</v>
      </c>
      <c r="N3755" t="s">
        <v>36</v>
      </c>
      <c r="Q3755" t="s">
        <v>12851</v>
      </c>
      <c r="R3755">
        <v>894</v>
      </c>
      <c r="S3755">
        <v>297</v>
      </c>
    </row>
    <row r="3756" spans="1:19">
      <c r="A3756" t="s">
        <v>26</v>
      </c>
      <c r="C3756" t="s">
        <v>20</v>
      </c>
      <c r="D3756" t="s">
        <v>21</v>
      </c>
      <c r="E3756" t="s">
        <v>5</v>
      </c>
      <c r="G3756" t="s">
        <v>22</v>
      </c>
      <c r="H3756">
        <v>3749091</v>
      </c>
      <c r="I3756">
        <v>3749927</v>
      </c>
      <c r="J3756" t="s">
        <v>73</v>
      </c>
      <c r="K3756" t="s">
        <v>12856</v>
      </c>
      <c r="L3756" t="s">
        <v>12856</v>
      </c>
      <c r="N3756" t="s">
        <v>288</v>
      </c>
      <c r="Q3756" t="s">
        <v>12854</v>
      </c>
      <c r="R3756">
        <v>837</v>
      </c>
      <c r="S3756">
        <v>278</v>
      </c>
    </row>
    <row r="3757" spans="1:19">
      <c r="A3757" t="s">
        <v>26</v>
      </c>
      <c r="C3757" t="s">
        <v>20</v>
      </c>
      <c r="D3757" t="s">
        <v>21</v>
      </c>
      <c r="E3757" t="s">
        <v>5</v>
      </c>
      <c r="G3757" t="s">
        <v>22</v>
      </c>
      <c r="H3757">
        <v>3750343</v>
      </c>
      <c r="I3757">
        <v>3750981</v>
      </c>
      <c r="J3757" t="s">
        <v>23</v>
      </c>
      <c r="K3757" t="s">
        <v>12859</v>
      </c>
      <c r="L3757" t="s">
        <v>12859</v>
      </c>
      <c r="N3757" t="s">
        <v>36</v>
      </c>
      <c r="Q3757" t="s">
        <v>12857</v>
      </c>
      <c r="R3757">
        <v>639</v>
      </c>
      <c r="S3757">
        <v>212</v>
      </c>
    </row>
    <row r="3758" spans="1:19">
      <c r="A3758" t="s">
        <v>26</v>
      </c>
      <c r="C3758" t="s">
        <v>20</v>
      </c>
      <c r="D3758" t="s">
        <v>21</v>
      </c>
      <c r="E3758" t="s">
        <v>5</v>
      </c>
      <c r="G3758" t="s">
        <v>22</v>
      </c>
      <c r="H3758">
        <v>3751028</v>
      </c>
      <c r="I3758">
        <v>3752044</v>
      </c>
      <c r="J3758" t="s">
        <v>73</v>
      </c>
      <c r="K3758" t="s">
        <v>12862</v>
      </c>
      <c r="L3758" t="s">
        <v>12862</v>
      </c>
      <c r="N3758" t="s">
        <v>12863</v>
      </c>
      <c r="Q3758" t="s">
        <v>12860</v>
      </c>
      <c r="R3758">
        <v>1017</v>
      </c>
      <c r="S3758">
        <v>338</v>
      </c>
    </row>
    <row r="3759" spans="1:19">
      <c r="A3759" t="s">
        <v>26</v>
      </c>
      <c r="C3759" t="s">
        <v>20</v>
      </c>
      <c r="D3759" t="s">
        <v>21</v>
      </c>
      <c r="E3759" t="s">
        <v>5</v>
      </c>
      <c r="G3759" t="s">
        <v>22</v>
      </c>
      <c r="H3759">
        <v>3752255</v>
      </c>
      <c r="I3759">
        <v>3753487</v>
      </c>
      <c r="J3759" t="s">
        <v>23</v>
      </c>
      <c r="K3759" t="s">
        <v>12866</v>
      </c>
      <c r="L3759" t="s">
        <v>12866</v>
      </c>
      <c r="N3759" t="s">
        <v>12867</v>
      </c>
      <c r="Q3759" t="s">
        <v>12864</v>
      </c>
      <c r="R3759">
        <v>1233</v>
      </c>
      <c r="S3759">
        <v>410</v>
      </c>
    </row>
    <row r="3760" spans="1:19">
      <c r="A3760" t="s">
        <v>26</v>
      </c>
      <c r="C3760" t="s">
        <v>20</v>
      </c>
      <c r="D3760" t="s">
        <v>21</v>
      </c>
      <c r="E3760" t="s">
        <v>5</v>
      </c>
      <c r="G3760" t="s">
        <v>22</v>
      </c>
      <c r="H3760">
        <v>3754334</v>
      </c>
      <c r="I3760">
        <v>3754810</v>
      </c>
      <c r="J3760" t="s">
        <v>23</v>
      </c>
      <c r="K3760" t="s">
        <v>12870</v>
      </c>
      <c r="L3760" t="s">
        <v>12870</v>
      </c>
      <c r="N3760" t="s">
        <v>36</v>
      </c>
      <c r="Q3760" t="s">
        <v>12868</v>
      </c>
      <c r="R3760">
        <v>477</v>
      </c>
      <c r="S3760">
        <v>158</v>
      </c>
    </row>
    <row r="3761" spans="1:20">
      <c r="A3761" t="s">
        <v>26</v>
      </c>
      <c r="C3761" t="s">
        <v>20</v>
      </c>
      <c r="D3761" t="s">
        <v>21</v>
      </c>
      <c r="E3761" t="s">
        <v>5</v>
      </c>
      <c r="G3761" t="s">
        <v>22</v>
      </c>
      <c r="H3761">
        <v>3755060</v>
      </c>
      <c r="I3761">
        <v>3756196</v>
      </c>
      <c r="J3761" t="s">
        <v>23</v>
      </c>
      <c r="K3761" t="s">
        <v>12873</v>
      </c>
      <c r="L3761" t="s">
        <v>12873</v>
      </c>
      <c r="N3761" t="s">
        <v>12874</v>
      </c>
      <c r="Q3761" t="s">
        <v>12871</v>
      </c>
      <c r="R3761">
        <v>1137</v>
      </c>
      <c r="S3761">
        <v>378</v>
      </c>
    </row>
    <row r="3762" spans="1:20">
      <c r="A3762" t="s">
        <v>26</v>
      </c>
      <c r="C3762" t="s">
        <v>20</v>
      </c>
      <c r="D3762" t="s">
        <v>21</v>
      </c>
      <c r="E3762" t="s">
        <v>5</v>
      </c>
      <c r="G3762" t="s">
        <v>22</v>
      </c>
      <c r="H3762">
        <v>3756230</v>
      </c>
      <c r="I3762">
        <v>3757111</v>
      </c>
      <c r="J3762" t="s">
        <v>73</v>
      </c>
      <c r="K3762" t="s">
        <v>12877</v>
      </c>
      <c r="L3762" t="s">
        <v>12877</v>
      </c>
      <c r="N3762" t="s">
        <v>12878</v>
      </c>
      <c r="Q3762" t="s">
        <v>12875</v>
      </c>
      <c r="R3762">
        <v>882</v>
      </c>
      <c r="S3762">
        <v>293</v>
      </c>
    </row>
    <row r="3763" spans="1:20">
      <c r="A3763" t="s">
        <v>26</v>
      </c>
      <c r="C3763" t="s">
        <v>20</v>
      </c>
      <c r="D3763" t="s">
        <v>21</v>
      </c>
      <c r="E3763" t="s">
        <v>5</v>
      </c>
      <c r="G3763" t="s">
        <v>22</v>
      </c>
      <c r="H3763">
        <v>3757714</v>
      </c>
      <c r="I3763">
        <v>3758907</v>
      </c>
      <c r="J3763" t="s">
        <v>23</v>
      </c>
      <c r="K3763" t="s">
        <v>12881</v>
      </c>
      <c r="L3763" t="s">
        <v>12881</v>
      </c>
      <c r="N3763" t="s">
        <v>12882</v>
      </c>
      <c r="Q3763" t="s">
        <v>12879</v>
      </c>
      <c r="R3763">
        <v>1194</v>
      </c>
      <c r="S3763">
        <v>397</v>
      </c>
    </row>
    <row r="3764" spans="1:20">
      <c r="A3764" t="s">
        <v>26</v>
      </c>
      <c r="C3764" t="s">
        <v>20</v>
      </c>
      <c r="D3764" t="s">
        <v>21</v>
      </c>
      <c r="E3764" t="s">
        <v>5</v>
      </c>
      <c r="G3764" t="s">
        <v>22</v>
      </c>
      <c r="H3764">
        <v>3758955</v>
      </c>
      <c r="I3764">
        <v>3759629</v>
      </c>
      <c r="J3764" t="s">
        <v>73</v>
      </c>
      <c r="K3764" t="s">
        <v>12885</v>
      </c>
      <c r="L3764" t="s">
        <v>12885</v>
      </c>
      <c r="N3764" t="s">
        <v>36</v>
      </c>
      <c r="Q3764" t="s">
        <v>12883</v>
      </c>
      <c r="R3764">
        <v>675</v>
      </c>
      <c r="S3764">
        <v>224</v>
      </c>
    </row>
    <row r="3765" spans="1:20">
      <c r="A3765" t="s">
        <v>26</v>
      </c>
      <c r="C3765" t="s">
        <v>20</v>
      </c>
      <c r="D3765" t="s">
        <v>21</v>
      </c>
      <c r="E3765" t="s">
        <v>5</v>
      </c>
      <c r="G3765" t="s">
        <v>22</v>
      </c>
      <c r="H3765">
        <v>3759769</v>
      </c>
      <c r="I3765">
        <v>3760017</v>
      </c>
      <c r="J3765" t="s">
        <v>73</v>
      </c>
      <c r="K3765" t="s">
        <v>12888</v>
      </c>
      <c r="L3765" t="s">
        <v>12888</v>
      </c>
      <c r="N3765" t="s">
        <v>36</v>
      </c>
      <c r="Q3765" t="s">
        <v>12886</v>
      </c>
      <c r="R3765">
        <v>249</v>
      </c>
      <c r="S3765">
        <v>82</v>
      </c>
    </row>
    <row r="3766" spans="1:20">
      <c r="A3766" t="s">
        <v>26</v>
      </c>
      <c r="C3766" t="s">
        <v>20</v>
      </c>
      <c r="D3766" t="s">
        <v>21</v>
      </c>
      <c r="E3766" t="s">
        <v>5</v>
      </c>
      <c r="G3766" t="s">
        <v>22</v>
      </c>
      <c r="H3766">
        <v>3760304</v>
      </c>
      <c r="I3766">
        <v>3762355</v>
      </c>
      <c r="J3766" t="s">
        <v>73</v>
      </c>
      <c r="K3766" t="s">
        <v>12891</v>
      </c>
      <c r="L3766" t="s">
        <v>12891</v>
      </c>
      <c r="N3766" t="s">
        <v>12892</v>
      </c>
      <c r="Q3766" t="s">
        <v>12889</v>
      </c>
      <c r="R3766">
        <v>2052</v>
      </c>
      <c r="S3766">
        <v>683</v>
      </c>
    </row>
    <row r="3767" spans="1:20">
      <c r="A3767" t="s">
        <v>26</v>
      </c>
      <c r="C3767" t="s">
        <v>20</v>
      </c>
      <c r="D3767" t="s">
        <v>21</v>
      </c>
      <c r="E3767" t="s">
        <v>5</v>
      </c>
      <c r="G3767" t="s">
        <v>22</v>
      </c>
      <c r="H3767">
        <v>3762555</v>
      </c>
      <c r="I3767">
        <v>3763835</v>
      </c>
      <c r="J3767" t="s">
        <v>23</v>
      </c>
      <c r="K3767" t="s">
        <v>12895</v>
      </c>
      <c r="L3767" t="s">
        <v>12895</v>
      </c>
      <c r="N3767" t="s">
        <v>2729</v>
      </c>
      <c r="Q3767" t="s">
        <v>12893</v>
      </c>
      <c r="R3767">
        <v>1281</v>
      </c>
      <c r="S3767">
        <v>426</v>
      </c>
    </row>
    <row r="3768" spans="1:20">
      <c r="A3768" t="s">
        <v>26</v>
      </c>
      <c r="C3768" t="s">
        <v>20</v>
      </c>
      <c r="D3768" t="s">
        <v>21</v>
      </c>
      <c r="E3768" t="s">
        <v>5</v>
      </c>
      <c r="G3768" t="s">
        <v>22</v>
      </c>
      <c r="H3768">
        <v>3763877</v>
      </c>
      <c r="I3768">
        <v>3764608</v>
      </c>
      <c r="J3768" t="s">
        <v>73</v>
      </c>
      <c r="K3768" t="s">
        <v>12898</v>
      </c>
      <c r="L3768" t="s">
        <v>12898</v>
      </c>
      <c r="N3768" t="s">
        <v>12899</v>
      </c>
      <c r="Q3768" t="s">
        <v>12896</v>
      </c>
      <c r="R3768">
        <v>732</v>
      </c>
      <c r="S3768">
        <v>243</v>
      </c>
    </row>
    <row r="3769" spans="1:20">
      <c r="A3769" t="s">
        <v>26</v>
      </c>
      <c r="C3769" t="s">
        <v>20</v>
      </c>
      <c r="D3769" t="s">
        <v>21</v>
      </c>
      <c r="E3769" t="s">
        <v>5</v>
      </c>
      <c r="G3769" t="s">
        <v>22</v>
      </c>
      <c r="H3769">
        <v>3764856</v>
      </c>
      <c r="I3769">
        <v>3765663</v>
      </c>
      <c r="J3769" t="s">
        <v>73</v>
      </c>
      <c r="N3769" t="s">
        <v>12902</v>
      </c>
      <c r="Q3769" t="s">
        <v>12900</v>
      </c>
      <c r="R3769">
        <v>808</v>
      </c>
      <c r="T3769" t="s">
        <v>665</v>
      </c>
    </row>
    <row r="3770" spans="1:20">
      <c r="A3770" t="s">
        <v>26</v>
      </c>
      <c r="C3770" t="s">
        <v>20</v>
      </c>
      <c r="D3770" t="s">
        <v>21</v>
      </c>
      <c r="E3770" t="s">
        <v>5</v>
      </c>
      <c r="G3770" t="s">
        <v>22</v>
      </c>
      <c r="H3770">
        <v>3765838</v>
      </c>
      <c r="I3770">
        <v>3767085</v>
      </c>
      <c r="J3770" t="s">
        <v>23</v>
      </c>
      <c r="K3770" t="s">
        <v>12905</v>
      </c>
      <c r="L3770" t="s">
        <v>12905</v>
      </c>
      <c r="N3770" t="s">
        <v>772</v>
      </c>
      <c r="Q3770" t="s">
        <v>12903</v>
      </c>
      <c r="R3770">
        <v>1248</v>
      </c>
      <c r="S3770">
        <v>415</v>
      </c>
    </row>
    <row r="3771" spans="1:20">
      <c r="A3771" t="s">
        <v>26</v>
      </c>
      <c r="C3771" t="s">
        <v>20</v>
      </c>
      <c r="D3771" t="s">
        <v>21</v>
      </c>
      <c r="E3771" t="s">
        <v>5</v>
      </c>
      <c r="G3771" t="s">
        <v>22</v>
      </c>
      <c r="H3771">
        <v>3767116</v>
      </c>
      <c r="I3771">
        <v>3768555</v>
      </c>
      <c r="J3771" t="s">
        <v>73</v>
      </c>
      <c r="K3771" t="s">
        <v>12908</v>
      </c>
      <c r="L3771" t="s">
        <v>12908</v>
      </c>
      <c r="N3771" t="s">
        <v>2688</v>
      </c>
      <c r="Q3771" t="s">
        <v>12906</v>
      </c>
      <c r="R3771">
        <v>1440</v>
      </c>
      <c r="S3771">
        <v>479</v>
      </c>
    </row>
    <row r="3772" spans="1:20">
      <c r="A3772" t="s">
        <v>26</v>
      </c>
      <c r="C3772" t="s">
        <v>20</v>
      </c>
      <c r="D3772" t="s">
        <v>21</v>
      </c>
      <c r="E3772" t="s">
        <v>5</v>
      </c>
      <c r="G3772" t="s">
        <v>22</v>
      </c>
      <c r="H3772">
        <v>3768610</v>
      </c>
      <c r="I3772">
        <v>3768984</v>
      </c>
      <c r="J3772" t="s">
        <v>73</v>
      </c>
      <c r="K3772" t="s">
        <v>12911</v>
      </c>
      <c r="L3772" t="s">
        <v>12911</v>
      </c>
      <c r="N3772" t="s">
        <v>36</v>
      </c>
      <c r="Q3772" t="s">
        <v>12909</v>
      </c>
      <c r="R3772">
        <v>375</v>
      </c>
      <c r="S3772">
        <v>124</v>
      </c>
    </row>
    <row r="3773" spans="1:20">
      <c r="A3773" t="s">
        <v>26</v>
      </c>
      <c r="C3773" t="s">
        <v>20</v>
      </c>
      <c r="D3773" t="s">
        <v>21</v>
      </c>
      <c r="E3773" t="s">
        <v>5</v>
      </c>
      <c r="G3773" t="s">
        <v>22</v>
      </c>
      <c r="H3773">
        <v>3768965</v>
      </c>
      <c r="I3773">
        <v>3769308</v>
      </c>
      <c r="J3773" t="s">
        <v>73</v>
      </c>
      <c r="N3773" t="s">
        <v>36</v>
      </c>
      <c r="Q3773" t="s">
        <v>12912</v>
      </c>
      <c r="R3773">
        <v>344</v>
      </c>
      <c r="T3773" t="s">
        <v>665</v>
      </c>
    </row>
    <row r="3774" spans="1:20">
      <c r="A3774" t="s">
        <v>26</v>
      </c>
      <c r="C3774" t="s">
        <v>20</v>
      </c>
      <c r="D3774" t="s">
        <v>21</v>
      </c>
      <c r="E3774" t="s">
        <v>5</v>
      </c>
      <c r="G3774" t="s">
        <v>22</v>
      </c>
      <c r="H3774">
        <v>3769295</v>
      </c>
      <c r="I3774">
        <v>3769660</v>
      </c>
      <c r="J3774" t="s">
        <v>73</v>
      </c>
      <c r="K3774" t="s">
        <v>12916</v>
      </c>
      <c r="L3774" t="s">
        <v>12916</v>
      </c>
      <c r="N3774" t="s">
        <v>36</v>
      </c>
      <c r="Q3774" t="s">
        <v>12914</v>
      </c>
      <c r="R3774">
        <v>366</v>
      </c>
      <c r="S3774">
        <v>121</v>
      </c>
    </row>
    <row r="3775" spans="1:20">
      <c r="A3775" t="s">
        <v>26</v>
      </c>
      <c r="C3775" t="s">
        <v>20</v>
      </c>
      <c r="D3775" t="s">
        <v>21</v>
      </c>
      <c r="E3775" t="s">
        <v>5</v>
      </c>
      <c r="G3775" t="s">
        <v>22</v>
      </c>
      <c r="H3775">
        <v>3769711</v>
      </c>
      <c r="I3775">
        <v>3769998</v>
      </c>
      <c r="J3775" t="s">
        <v>73</v>
      </c>
      <c r="N3775" t="s">
        <v>36</v>
      </c>
      <c r="Q3775" t="s">
        <v>12917</v>
      </c>
      <c r="R3775">
        <v>288</v>
      </c>
      <c r="T3775" t="s">
        <v>1292</v>
      </c>
    </row>
    <row r="3776" spans="1:20">
      <c r="A3776" t="s">
        <v>26</v>
      </c>
      <c r="C3776" t="s">
        <v>20</v>
      </c>
      <c r="D3776" t="s">
        <v>21</v>
      </c>
      <c r="E3776" t="s">
        <v>5</v>
      </c>
      <c r="G3776" t="s">
        <v>22</v>
      </c>
      <c r="H3776">
        <v>3770076</v>
      </c>
      <c r="I3776">
        <v>3770354</v>
      </c>
      <c r="J3776" t="s">
        <v>73</v>
      </c>
      <c r="K3776" t="s">
        <v>12921</v>
      </c>
      <c r="L3776" t="s">
        <v>12921</v>
      </c>
      <c r="N3776" t="s">
        <v>36</v>
      </c>
      <c r="Q3776" t="s">
        <v>12919</v>
      </c>
      <c r="R3776">
        <v>279</v>
      </c>
      <c r="S3776">
        <v>92</v>
      </c>
    </row>
    <row r="3777" spans="1:20">
      <c r="A3777" t="s">
        <v>26</v>
      </c>
      <c r="C3777" t="s">
        <v>20</v>
      </c>
      <c r="D3777" t="s">
        <v>21</v>
      </c>
      <c r="E3777" t="s">
        <v>5</v>
      </c>
      <c r="G3777" t="s">
        <v>22</v>
      </c>
      <c r="H3777">
        <v>3770351</v>
      </c>
      <c r="I3777">
        <v>3770731</v>
      </c>
      <c r="J3777" t="s">
        <v>73</v>
      </c>
      <c r="K3777" t="s">
        <v>12924</v>
      </c>
      <c r="L3777" t="s">
        <v>12924</v>
      </c>
      <c r="N3777" t="s">
        <v>36</v>
      </c>
      <c r="Q3777" t="s">
        <v>12922</v>
      </c>
      <c r="R3777">
        <v>381</v>
      </c>
      <c r="S3777">
        <v>126</v>
      </c>
    </row>
    <row r="3778" spans="1:20">
      <c r="A3778" t="s">
        <v>26</v>
      </c>
      <c r="C3778" t="s">
        <v>20</v>
      </c>
      <c r="D3778" t="s">
        <v>21</v>
      </c>
      <c r="E3778" t="s">
        <v>5</v>
      </c>
      <c r="G3778" t="s">
        <v>22</v>
      </c>
      <c r="H3778">
        <v>3770888</v>
      </c>
      <c r="I3778">
        <v>3771493</v>
      </c>
      <c r="J3778" t="s">
        <v>73</v>
      </c>
      <c r="K3778" t="s">
        <v>12927</v>
      </c>
      <c r="L3778" t="s">
        <v>12927</v>
      </c>
      <c r="N3778" t="s">
        <v>36</v>
      </c>
      <c r="Q3778" t="s">
        <v>12925</v>
      </c>
      <c r="R3778">
        <v>606</v>
      </c>
      <c r="S3778">
        <v>201</v>
      </c>
    </row>
    <row r="3779" spans="1:20">
      <c r="A3779" t="s">
        <v>26</v>
      </c>
      <c r="C3779" t="s">
        <v>20</v>
      </c>
      <c r="D3779" t="s">
        <v>21</v>
      </c>
      <c r="E3779" t="s">
        <v>5</v>
      </c>
      <c r="G3779" t="s">
        <v>22</v>
      </c>
      <c r="H3779">
        <v>3771475</v>
      </c>
      <c r="I3779">
        <v>3771984</v>
      </c>
      <c r="J3779" t="s">
        <v>73</v>
      </c>
      <c r="K3779" t="s">
        <v>12930</v>
      </c>
      <c r="L3779" t="s">
        <v>12930</v>
      </c>
      <c r="N3779" t="s">
        <v>36</v>
      </c>
      <c r="Q3779" t="s">
        <v>12928</v>
      </c>
      <c r="R3779">
        <v>510</v>
      </c>
      <c r="S3779">
        <v>169</v>
      </c>
    </row>
    <row r="3780" spans="1:20">
      <c r="A3780" t="s">
        <v>26</v>
      </c>
      <c r="C3780" t="s">
        <v>20</v>
      </c>
      <c r="D3780" t="s">
        <v>21</v>
      </c>
      <c r="E3780" t="s">
        <v>5</v>
      </c>
      <c r="G3780" t="s">
        <v>22</v>
      </c>
      <c r="H3780">
        <v>3772046</v>
      </c>
      <c r="I3780">
        <v>3772873</v>
      </c>
      <c r="J3780" t="s">
        <v>73</v>
      </c>
      <c r="K3780" t="s">
        <v>12933</v>
      </c>
      <c r="L3780" t="s">
        <v>12933</v>
      </c>
      <c r="N3780" t="s">
        <v>36</v>
      </c>
      <c r="Q3780" t="s">
        <v>12931</v>
      </c>
      <c r="R3780">
        <v>828</v>
      </c>
      <c r="S3780">
        <v>275</v>
      </c>
    </row>
    <row r="3781" spans="1:20">
      <c r="A3781" t="s">
        <v>26</v>
      </c>
      <c r="C3781" t="s">
        <v>20</v>
      </c>
      <c r="D3781" t="s">
        <v>21</v>
      </c>
      <c r="E3781" t="s">
        <v>5</v>
      </c>
      <c r="G3781" t="s">
        <v>22</v>
      </c>
      <c r="H3781">
        <v>3772916</v>
      </c>
      <c r="I3781">
        <v>3773395</v>
      </c>
      <c r="J3781" t="s">
        <v>73</v>
      </c>
      <c r="K3781" t="s">
        <v>12936</v>
      </c>
      <c r="L3781" t="s">
        <v>12936</v>
      </c>
      <c r="N3781" t="s">
        <v>36</v>
      </c>
      <c r="Q3781" t="s">
        <v>12934</v>
      </c>
      <c r="R3781">
        <v>480</v>
      </c>
      <c r="S3781">
        <v>159</v>
      </c>
    </row>
    <row r="3782" spans="1:20">
      <c r="A3782" t="s">
        <v>26</v>
      </c>
      <c r="C3782" t="s">
        <v>20</v>
      </c>
      <c r="D3782" t="s">
        <v>21</v>
      </c>
      <c r="E3782" t="s">
        <v>5</v>
      </c>
      <c r="G3782" t="s">
        <v>22</v>
      </c>
      <c r="H3782">
        <v>3773463</v>
      </c>
      <c r="I3782">
        <v>3773870</v>
      </c>
      <c r="J3782" t="s">
        <v>73</v>
      </c>
      <c r="K3782" t="s">
        <v>12939</v>
      </c>
      <c r="L3782" t="s">
        <v>12939</v>
      </c>
      <c r="N3782" t="s">
        <v>36</v>
      </c>
      <c r="Q3782" t="s">
        <v>12937</v>
      </c>
      <c r="R3782">
        <v>408</v>
      </c>
      <c r="S3782">
        <v>135</v>
      </c>
    </row>
    <row r="3783" spans="1:20">
      <c r="A3783" t="s">
        <v>26</v>
      </c>
      <c r="C3783" t="s">
        <v>20</v>
      </c>
      <c r="D3783" t="s">
        <v>21</v>
      </c>
      <c r="E3783" t="s">
        <v>5</v>
      </c>
      <c r="G3783" t="s">
        <v>22</v>
      </c>
      <c r="H3783">
        <v>3773874</v>
      </c>
      <c r="I3783">
        <v>3774284</v>
      </c>
      <c r="J3783" t="s">
        <v>73</v>
      </c>
      <c r="K3783" t="s">
        <v>12942</v>
      </c>
      <c r="L3783" t="s">
        <v>12942</v>
      </c>
      <c r="N3783" t="s">
        <v>36</v>
      </c>
      <c r="Q3783" t="s">
        <v>12940</v>
      </c>
      <c r="R3783">
        <v>411</v>
      </c>
      <c r="S3783">
        <v>136</v>
      </c>
    </row>
    <row r="3784" spans="1:20">
      <c r="A3784" t="s">
        <v>26</v>
      </c>
      <c r="C3784" t="s">
        <v>20</v>
      </c>
      <c r="D3784" t="s">
        <v>21</v>
      </c>
      <c r="E3784" t="s">
        <v>5</v>
      </c>
      <c r="G3784" t="s">
        <v>22</v>
      </c>
      <c r="H3784">
        <v>3774448</v>
      </c>
      <c r="I3784">
        <v>3774894</v>
      </c>
      <c r="J3784" t="s">
        <v>73</v>
      </c>
      <c r="K3784" t="s">
        <v>12945</v>
      </c>
      <c r="L3784" t="s">
        <v>12945</v>
      </c>
      <c r="N3784" t="s">
        <v>36</v>
      </c>
      <c r="Q3784" t="s">
        <v>12943</v>
      </c>
      <c r="R3784">
        <v>447</v>
      </c>
      <c r="S3784">
        <v>148</v>
      </c>
    </row>
    <row r="3785" spans="1:20">
      <c r="A3785" t="s">
        <v>26</v>
      </c>
      <c r="C3785" t="s">
        <v>20</v>
      </c>
      <c r="D3785" t="s">
        <v>21</v>
      </c>
      <c r="E3785" t="s">
        <v>5</v>
      </c>
      <c r="G3785" t="s">
        <v>22</v>
      </c>
      <c r="H3785">
        <v>3774956</v>
      </c>
      <c r="I3785">
        <v>3775158</v>
      </c>
      <c r="J3785" t="s">
        <v>73</v>
      </c>
      <c r="N3785" t="s">
        <v>2519</v>
      </c>
      <c r="Q3785" t="s">
        <v>12946</v>
      </c>
      <c r="R3785">
        <v>203</v>
      </c>
      <c r="T3785" t="s">
        <v>665</v>
      </c>
    </row>
    <row r="3786" spans="1:20">
      <c r="A3786" t="s">
        <v>26</v>
      </c>
      <c r="C3786" t="s">
        <v>20</v>
      </c>
      <c r="D3786" t="s">
        <v>21</v>
      </c>
      <c r="E3786" t="s">
        <v>5</v>
      </c>
      <c r="G3786" t="s">
        <v>22</v>
      </c>
      <c r="H3786">
        <v>3775252</v>
      </c>
      <c r="I3786">
        <v>3775682</v>
      </c>
      <c r="J3786" t="s">
        <v>73</v>
      </c>
      <c r="N3786" t="s">
        <v>36</v>
      </c>
      <c r="Q3786" t="s">
        <v>12947</v>
      </c>
      <c r="R3786">
        <v>431</v>
      </c>
      <c r="T3786" t="s">
        <v>665</v>
      </c>
    </row>
    <row r="3787" spans="1:20">
      <c r="A3787" t="s">
        <v>26</v>
      </c>
      <c r="C3787" t="s">
        <v>20</v>
      </c>
      <c r="D3787" t="s">
        <v>21</v>
      </c>
      <c r="E3787" t="s">
        <v>5</v>
      </c>
      <c r="G3787" t="s">
        <v>22</v>
      </c>
      <c r="H3787">
        <v>3775826</v>
      </c>
      <c r="I3787">
        <v>3776380</v>
      </c>
      <c r="J3787" t="s">
        <v>73</v>
      </c>
      <c r="K3787" t="s">
        <v>12950</v>
      </c>
      <c r="L3787" t="s">
        <v>12950</v>
      </c>
      <c r="N3787" t="s">
        <v>12951</v>
      </c>
      <c r="Q3787" t="s">
        <v>12948</v>
      </c>
      <c r="R3787">
        <v>555</v>
      </c>
      <c r="S3787">
        <v>184</v>
      </c>
    </row>
    <row r="3788" spans="1:20">
      <c r="A3788" t="s">
        <v>26</v>
      </c>
      <c r="C3788" t="s">
        <v>20</v>
      </c>
      <c r="D3788" t="s">
        <v>21</v>
      </c>
      <c r="E3788" t="s">
        <v>5</v>
      </c>
      <c r="G3788" t="s">
        <v>22</v>
      </c>
      <c r="H3788">
        <v>3776373</v>
      </c>
      <c r="I3788">
        <v>3777221</v>
      </c>
      <c r="J3788" t="s">
        <v>73</v>
      </c>
      <c r="K3788" t="s">
        <v>12954</v>
      </c>
      <c r="L3788" t="s">
        <v>12954</v>
      </c>
      <c r="N3788" t="s">
        <v>36</v>
      </c>
      <c r="Q3788" t="s">
        <v>12952</v>
      </c>
      <c r="R3788">
        <v>849</v>
      </c>
      <c r="S3788">
        <v>282</v>
      </c>
    </row>
    <row r="3789" spans="1:20">
      <c r="A3789" t="s">
        <v>26</v>
      </c>
      <c r="C3789" t="s">
        <v>20</v>
      </c>
      <c r="D3789" t="s">
        <v>21</v>
      </c>
      <c r="E3789" t="s">
        <v>5</v>
      </c>
      <c r="G3789" t="s">
        <v>22</v>
      </c>
      <c r="H3789">
        <v>3777274</v>
      </c>
      <c r="I3789">
        <v>3784302</v>
      </c>
      <c r="J3789" t="s">
        <v>73</v>
      </c>
      <c r="K3789" t="s">
        <v>12957</v>
      </c>
      <c r="L3789" t="s">
        <v>12957</v>
      </c>
      <c r="N3789" t="s">
        <v>12958</v>
      </c>
      <c r="Q3789" t="s">
        <v>12955</v>
      </c>
      <c r="R3789">
        <v>7029</v>
      </c>
      <c r="S3789">
        <v>2342</v>
      </c>
    </row>
    <row r="3790" spans="1:20">
      <c r="A3790" t="s">
        <v>26</v>
      </c>
      <c r="C3790" t="s">
        <v>20</v>
      </c>
      <c r="D3790" t="s">
        <v>21</v>
      </c>
      <c r="E3790" t="s">
        <v>5</v>
      </c>
      <c r="G3790" t="s">
        <v>22</v>
      </c>
      <c r="H3790">
        <v>3784463</v>
      </c>
      <c r="I3790">
        <v>3785527</v>
      </c>
      <c r="J3790" t="s">
        <v>73</v>
      </c>
      <c r="K3790" t="s">
        <v>12961</v>
      </c>
      <c r="L3790" t="s">
        <v>12961</v>
      </c>
      <c r="N3790" t="s">
        <v>2704</v>
      </c>
      <c r="Q3790" t="s">
        <v>12959</v>
      </c>
      <c r="R3790">
        <v>1065</v>
      </c>
      <c r="S3790">
        <v>354</v>
      </c>
    </row>
    <row r="3791" spans="1:20">
      <c r="A3791" t="s">
        <v>26</v>
      </c>
      <c r="C3791" t="s">
        <v>20</v>
      </c>
      <c r="D3791" t="s">
        <v>21</v>
      </c>
      <c r="E3791" t="s">
        <v>5</v>
      </c>
      <c r="G3791" t="s">
        <v>22</v>
      </c>
      <c r="H3791">
        <v>3785669</v>
      </c>
      <c r="I3791">
        <v>3786580</v>
      </c>
      <c r="J3791" t="s">
        <v>73</v>
      </c>
      <c r="K3791" t="s">
        <v>12964</v>
      </c>
      <c r="L3791" t="s">
        <v>12964</v>
      </c>
      <c r="N3791" t="s">
        <v>2120</v>
      </c>
      <c r="Q3791" t="s">
        <v>12962</v>
      </c>
      <c r="R3791">
        <v>912</v>
      </c>
      <c r="S3791">
        <v>303</v>
      </c>
    </row>
    <row r="3792" spans="1:20">
      <c r="A3792" t="s">
        <v>26</v>
      </c>
      <c r="C3792" t="s">
        <v>20</v>
      </c>
      <c r="D3792" t="s">
        <v>21</v>
      </c>
      <c r="E3792" t="s">
        <v>5</v>
      </c>
      <c r="G3792" t="s">
        <v>22</v>
      </c>
      <c r="H3792">
        <v>3786727</v>
      </c>
      <c r="I3792">
        <v>3787173</v>
      </c>
      <c r="J3792" t="s">
        <v>73</v>
      </c>
      <c r="K3792" t="s">
        <v>12967</v>
      </c>
      <c r="L3792" t="s">
        <v>12967</v>
      </c>
      <c r="N3792" t="s">
        <v>12968</v>
      </c>
      <c r="Q3792" t="s">
        <v>12965</v>
      </c>
      <c r="R3792">
        <v>447</v>
      </c>
      <c r="S3792">
        <v>148</v>
      </c>
    </row>
    <row r="3793" spans="1:19">
      <c r="A3793" t="s">
        <v>26</v>
      </c>
      <c r="C3793" t="s">
        <v>20</v>
      </c>
      <c r="D3793" t="s">
        <v>21</v>
      </c>
      <c r="E3793" t="s">
        <v>5</v>
      </c>
      <c r="G3793" t="s">
        <v>22</v>
      </c>
      <c r="H3793">
        <v>3787146</v>
      </c>
      <c r="I3793">
        <v>3787436</v>
      </c>
      <c r="J3793" t="s">
        <v>73</v>
      </c>
      <c r="K3793" t="s">
        <v>12971</v>
      </c>
      <c r="L3793" t="s">
        <v>12971</v>
      </c>
      <c r="N3793" t="s">
        <v>36</v>
      </c>
      <c r="Q3793" t="s">
        <v>12969</v>
      </c>
      <c r="R3793">
        <v>291</v>
      </c>
      <c r="S3793">
        <v>96</v>
      </c>
    </row>
    <row r="3794" spans="1:19">
      <c r="A3794" t="s">
        <v>26</v>
      </c>
      <c r="C3794" t="s">
        <v>20</v>
      </c>
      <c r="D3794" t="s">
        <v>21</v>
      </c>
      <c r="E3794" t="s">
        <v>5</v>
      </c>
      <c r="G3794" t="s">
        <v>22</v>
      </c>
      <c r="H3794">
        <v>3787425</v>
      </c>
      <c r="I3794">
        <v>3790556</v>
      </c>
      <c r="J3794" t="s">
        <v>23</v>
      </c>
      <c r="K3794" t="s">
        <v>12974</v>
      </c>
      <c r="L3794" t="s">
        <v>12974</v>
      </c>
      <c r="N3794" t="s">
        <v>12975</v>
      </c>
      <c r="Q3794" t="s">
        <v>12972</v>
      </c>
      <c r="R3794">
        <v>3132</v>
      </c>
      <c r="S3794">
        <v>1043</v>
      </c>
    </row>
    <row r="3795" spans="1:19">
      <c r="A3795" t="s">
        <v>26</v>
      </c>
      <c r="C3795" t="s">
        <v>20</v>
      </c>
      <c r="D3795" t="s">
        <v>21</v>
      </c>
      <c r="E3795" t="s">
        <v>5</v>
      </c>
      <c r="G3795" t="s">
        <v>22</v>
      </c>
      <c r="H3795">
        <v>3790545</v>
      </c>
      <c r="I3795">
        <v>3790934</v>
      </c>
      <c r="J3795" t="s">
        <v>73</v>
      </c>
      <c r="K3795" t="s">
        <v>12978</v>
      </c>
      <c r="L3795" t="s">
        <v>12978</v>
      </c>
      <c r="N3795" t="s">
        <v>12979</v>
      </c>
      <c r="Q3795" t="s">
        <v>12976</v>
      </c>
      <c r="R3795">
        <v>390</v>
      </c>
      <c r="S3795">
        <v>129</v>
      </c>
    </row>
    <row r="3796" spans="1:19">
      <c r="A3796" t="s">
        <v>26</v>
      </c>
      <c r="C3796" t="s">
        <v>20</v>
      </c>
      <c r="D3796" t="s">
        <v>21</v>
      </c>
      <c r="E3796" t="s">
        <v>5</v>
      </c>
      <c r="G3796" t="s">
        <v>22</v>
      </c>
      <c r="H3796">
        <v>3791119</v>
      </c>
      <c r="I3796">
        <v>3792525</v>
      </c>
      <c r="J3796" t="s">
        <v>73</v>
      </c>
      <c r="K3796" t="s">
        <v>12982</v>
      </c>
      <c r="L3796" t="s">
        <v>12982</v>
      </c>
      <c r="N3796" t="s">
        <v>9478</v>
      </c>
      <c r="Q3796" t="s">
        <v>12980</v>
      </c>
      <c r="R3796">
        <v>1407</v>
      </c>
      <c r="S3796">
        <v>468</v>
      </c>
    </row>
    <row r="3797" spans="1:19">
      <c r="A3797" t="s">
        <v>26</v>
      </c>
      <c r="C3797" t="s">
        <v>20</v>
      </c>
      <c r="D3797" t="s">
        <v>21</v>
      </c>
      <c r="E3797" t="s">
        <v>5</v>
      </c>
      <c r="G3797" t="s">
        <v>22</v>
      </c>
      <c r="H3797">
        <v>3792767</v>
      </c>
      <c r="I3797">
        <v>3793213</v>
      </c>
      <c r="J3797" t="s">
        <v>23</v>
      </c>
      <c r="K3797" t="s">
        <v>12985</v>
      </c>
      <c r="L3797" t="s">
        <v>12985</v>
      </c>
      <c r="N3797" t="s">
        <v>12986</v>
      </c>
      <c r="Q3797" t="s">
        <v>12983</v>
      </c>
      <c r="R3797">
        <v>447</v>
      </c>
      <c r="S3797">
        <v>148</v>
      </c>
    </row>
    <row r="3798" spans="1:19">
      <c r="A3798" t="s">
        <v>26</v>
      </c>
      <c r="C3798" t="s">
        <v>20</v>
      </c>
      <c r="D3798" t="s">
        <v>21</v>
      </c>
      <c r="E3798" t="s">
        <v>5</v>
      </c>
      <c r="G3798" t="s">
        <v>22</v>
      </c>
      <c r="H3798">
        <v>3793326</v>
      </c>
      <c r="I3798">
        <v>3794864</v>
      </c>
      <c r="J3798" t="s">
        <v>23</v>
      </c>
      <c r="K3798" t="s">
        <v>12989</v>
      </c>
      <c r="L3798" t="s">
        <v>12989</v>
      </c>
      <c r="N3798" t="s">
        <v>12990</v>
      </c>
      <c r="Q3798" t="s">
        <v>12987</v>
      </c>
      <c r="R3798">
        <v>1539</v>
      </c>
      <c r="S3798">
        <v>512</v>
      </c>
    </row>
    <row r="3799" spans="1:19">
      <c r="A3799" t="s">
        <v>26</v>
      </c>
      <c r="C3799" t="s">
        <v>20</v>
      </c>
      <c r="D3799" t="s">
        <v>21</v>
      </c>
      <c r="E3799" t="s">
        <v>5</v>
      </c>
      <c r="G3799" t="s">
        <v>22</v>
      </c>
      <c r="H3799">
        <v>3794861</v>
      </c>
      <c r="I3799">
        <v>3796525</v>
      </c>
      <c r="J3799" t="s">
        <v>23</v>
      </c>
      <c r="K3799" t="s">
        <v>12993</v>
      </c>
      <c r="L3799" t="s">
        <v>12993</v>
      </c>
      <c r="N3799" t="s">
        <v>12994</v>
      </c>
      <c r="Q3799" t="s">
        <v>12991</v>
      </c>
      <c r="R3799">
        <v>1665</v>
      </c>
      <c r="S3799">
        <v>554</v>
      </c>
    </row>
    <row r="3800" spans="1:19">
      <c r="A3800" t="s">
        <v>26</v>
      </c>
      <c r="C3800" t="s">
        <v>20</v>
      </c>
      <c r="D3800" t="s">
        <v>21</v>
      </c>
      <c r="E3800" t="s">
        <v>5</v>
      </c>
      <c r="G3800" t="s">
        <v>22</v>
      </c>
      <c r="H3800">
        <v>3796527</v>
      </c>
      <c r="I3800">
        <v>3797792</v>
      </c>
      <c r="J3800" t="s">
        <v>23</v>
      </c>
      <c r="K3800" t="s">
        <v>12997</v>
      </c>
      <c r="L3800" t="s">
        <v>12997</v>
      </c>
      <c r="N3800" t="s">
        <v>12998</v>
      </c>
      <c r="Q3800" t="s">
        <v>12995</v>
      </c>
      <c r="R3800">
        <v>1266</v>
      </c>
      <c r="S3800">
        <v>421</v>
      </c>
    </row>
    <row r="3801" spans="1:19">
      <c r="A3801" t="s">
        <v>26</v>
      </c>
      <c r="C3801" t="s">
        <v>20</v>
      </c>
      <c r="D3801" t="s">
        <v>21</v>
      </c>
      <c r="E3801" t="s">
        <v>5</v>
      </c>
      <c r="G3801" t="s">
        <v>22</v>
      </c>
      <c r="H3801">
        <v>3797785</v>
      </c>
      <c r="I3801">
        <v>3798735</v>
      </c>
      <c r="J3801" t="s">
        <v>23</v>
      </c>
      <c r="K3801" t="s">
        <v>13001</v>
      </c>
      <c r="L3801" t="s">
        <v>13001</v>
      </c>
      <c r="N3801" t="s">
        <v>13002</v>
      </c>
      <c r="Q3801" t="s">
        <v>12999</v>
      </c>
      <c r="R3801">
        <v>951</v>
      </c>
      <c r="S3801">
        <v>316</v>
      </c>
    </row>
    <row r="3802" spans="1:19">
      <c r="A3802" t="s">
        <v>26</v>
      </c>
      <c r="C3802" t="s">
        <v>20</v>
      </c>
      <c r="D3802" t="s">
        <v>21</v>
      </c>
      <c r="E3802" t="s">
        <v>5</v>
      </c>
      <c r="G3802" t="s">
        <v>22</v>
      </c>
      <c r="H3802">
        <v>3798806</v>
      </c>
      <c r="I3802">
        <v>3800224</v>
      </c>
      <c r="J3802" t="s">
        <v>23</v>
      </c>
      <c r="K3802" t="s">
        <v>13005</v>
      </c>
      <c r="L3802" t="s">
        <v>13005</v>
      </c>
      <c r="N3802" t="s">
        <v>904</v>
      </c>
      <c r="Q3802" t="s">
        <v>13003</v>
      </c>
      <c r="R3802">
        <v>1419</v>
      </c>
      <c r="S3802">
        <v>472</v>
      </c>
    </row>
    <row r="3803" spans="1:19">
      <c r="A3803" t="s">
        <v>26</v>
      </c>
      <c r="C3803" t="s">
        <v>20</v>
      </c>
      <c r="D3803" t="s">
        <v>21</v>
      </c>
      <c r="E3803" t="s">
        <v>5</v>
      </c>
      <c r="G3803" t="s">
        <v>22</v>
      </c>
      <c r="H3803">
        <v>3800265</v>
      </c>
      <c r="I3803">
        <v>3801566</v>
      </c>
      <c r="J3803" t="s">
        <v>73</v>
      </c>
      <c r="K3803" t="s">
        <v>13009</v>
      </c>
      <c r="L3803" t="s">
        <v>13009</v>
      </c>
      <c r="N3803" t="s">
        <v>13010</v>
      </c>
      <c r="O3803" t="s">
        <v>13006</v>
      </c>
      <c r="Q3803" t="s">
        <v>13007</v>
      </c>
      <c r="R3803">
        <v>1302</v>
      </c>
      <c r="S3803">
        <v>433</v>
      </c>
    </row>
    <row r="3804" spans="1:19">
      <c r="A3804" t="s">
        <v>26</v>
      </c>
      <c r="C3804" t="s">
        <v>20</v>
      </c>
      <c r="D3804" t="s">
        <v>21</v>
      </c>
      <c r="E3804" t="s">
        <v>5</v>
      </c>
      <c r="G3804" t="s">
        <v>22</v>
      </c>
      <c r="H3804">
        <v>3801594</v>
      </c>
      <c r="I3804">
        <v>3802775</v>
      </c>
      <c r="J3804" t="s">
        <v>73</v>
      </c>
      <c r="K3804" t="s">
        <v>13013</v>
      </c>
      <c r="L3804" t="s">
        <v>13013</v>
      </c>
      <c r="N3804" t="s">
        <v>13014</v>
      </c>
      <c r="Q3804" t="s">
        <v>13011</v>
      </c>
      <c r="R3804">
        <v>1182</v>
      </c>
      <c r="S3804">
        <v>393</v>
      </c>
    </row>
    <row r="3805" spans="1:19">
      <c r="A3805" t="s">
        <v>26</v>
      </c>
      <c r="C3805" t="s">
        <v>20</v>
      </c>
      <c r="D3805" t="s">
        <v>21</v>
      </c>
      <c r="E3805" t="s">
        <v>5</v>
      </c>
      <c r="G3805" t="s">
        <v>22</v>
      </c>
      <c r="H3805">
        <v>3802868</v>
      </c>
      <c r="I3805">
        <v>3803536</v>
      </c>
      <c r="J3805" t="s">
        <v>73</v>
      </c>
      <c r="K3805" t="s">
        <v>13017</v>
      </c>
      <c r="L3805" t="s">
        <v>13017</v>
      </c>
      <c r="N3805" t="s">
        <v>13018</v>
      </c>
      <c r="Q3805" t="s">
        <v>13015</v>
      </c>
      <c r="R3805">
        <v>669</v>
      </c>
      <c r="S3805">
        <v>222</v>
      </c>
    </row>
    <row r="3806" spans="1:19">
      <c r="A3806" t="s">
        <v>26</v>
      </c>
      <c r="C3806" t="s">
        <v>20</v>
      </c>
      <c r="D3806" t="s">
        <v>21</v>
      </c>
      <c r="E3806" t="s">
        <v>5</v>
      </c>
      <c r="G3806" t="s">
        <v>22</v>
      </c>
      <c r="H3806">
        <v>3803627</v>
      </c>
      <c r="I3806">
        <v>3804568</v>
      </c>
      <c r="J3806" t="s">
        <v>73</v>
      </c>
      <c r="K3806" t="s">
        <v>13021</v>
      </c>
      <c r="L3806" t="s">
        <v>13021</v>
      </c>
      <c r="N3806" t="s">
        <v>2304</v>
      </c>
      <c r="Q3806" t="s">
        <v>13019</v>
      </c>
      <c r="R3806">
        <v>942</v>
      </c>
      <c r="S3806">
        <v>313</v>
      </c>
    </row>
    <row r="3807" spans="1:19">
      <c r="A3807" t="s">
        <v>26</v>
      </c>
      <c r="C3807" t="s">
        <v>20</v>
      </c>
      <c r="D3807" t="s">
        <v>21</v>
      </c>
      <c r="E3807" t="s">
        <v>5</v>
      </c>
      <c r="G3807" t="s">
        <v>22</v>
      </c>
      <c r="H3807">
        <v>3804639</v>
      </c>
      <c r="I3807">
        <v>3805451</v>
      </c>
      <c r="J3807" t="s">
        <v>73</v>
      </c>
      <c r="K3807" t="s">
        <v>13024</v>
      </c>
      <c r="L3807" t="s">
        <v>13024</v>
      </c>
      <c r="N3807" t="s">
        <v>13025</v>
      </c>
      <c r="Q3807" t="s">
        <v>13022</v>
      </c>
      <c r="R3807">
        <v>813</v>
      </c>
      <c r="S3807">
        <v>270</v>
      </c>
    </row>
    <row r="3808" spans="1:19">
      <c r="A3808" t="s">
        <v>26</v>
      </c>
      <c r="C3808" t="s">
        <v>20</v>
      </c>
      <c r="D3808" t="s">
        <v>21</v>
      </c>
      <c r="E3808" t="s">
        <v>5</v>
      </c>
      <c r="G3808" t="s">
        <v>22</v>
      </c>
      <c r="H3808">
        <v>3805520</v>
      </c>
      <c r="I3808">
        <v>3806044</v>
      </c>
      <c r="J3808" t="s">
        <v>73</v>
      </c>
      <c r="K3808" t="s">
        <v>13028</v>
      </c>
      <c r="L3808" t="s">
        <v>13028</v>
      </c>
      <c r="N3808" t="s">
        <v>36</v>
      </c>
      <c r="Q3808" t="s">
        <v>13026</v>
      </c>
      <c r="R3808">
        <v>525</v>
      </c>
      <c r="S3808">
        <v>174</v>
      </c>
    </row>
    <row r="3809" spans="1:19">
      <c r="A3809" t="s">
        <v>26</v>
      </c>
      <c r="C3809" t="s">
        <v>20</v>
      </c>
      <c r="D3809" t="s">
        <v>21</v>
      </c>
      <c r="E3809" t="s">
        <v>5</v>
      </c>
      <c r="G3809" t="s">
        <v>22</v>
      </c>
      <c r="H3809">
        <v>3806034</v>
      </c>
      <c r="I3809">
        <v>3806453</v>
      </c>
      <c r="J3809" t="s">
        <v>73</v>
      </c>
      <c r="K3809" t="s">
        <v>13031</v>
      </c>
      <c r="L3809" t="s">
        <v>13031</v>
      </c>
      <c r="N3809" t="s">
        <v>36</v>
      </c>
      <c r="Q3809" t="s">
        <v>13029</v>
      </c>
      <c r="R3809">
        <v>420</v>
      </c>
      <c r="S3809">
        <v>139</v>
      </c>
    </row>
    <row r="3810" spans="1:19">
      <c r="A3810" t="s">
        <v>26</v>
      </c>
      <c r="C3810" t="s">
        <v>20</v>
      </c>
      <c r="D3810" t="s">
        <v>21</v>
      </c>
      <c r="E3810" t="s">
        <v>5</v>
      </c>
      <c r="G3810" t="s">
        <v>22</v>
      </c>
      <c r="H3810">
        <v>3806565</v>
      </c>
      <c r="I3810">
        <v>3806951</v>
      </c>
      <c r="J3810" t="s">
        <v>23</v>
      </c>
      <c r="K3810" t="s">
        <v>13034</v>
      </c>
      <c r="L3810" t="s">
        <v>13034</v>
      </c>
      <c r="N3810" t="s">
        <v>36</v>
      </c>
      <c r="Q3810" t="s">
        <v>13032</v>
      </c>
      <c r="R3810">
        <v>387</v>
      </c>
      <c r="S3810">
        <v>128</v>
      </c>
    </row>
    <row r="3811" spans="1:19">
      <c r="A3811" t="s">
        <v>26</v>
      </c>
      <c r="C3811" t="s">
        <v>20</v>
      </c>
      <c r="D3811" t="s">
        <v>21</v>
      </c>
      <c r="E3811" t="s">
        <v>5</v>
      </c>
      <c r="G3811" t="s">
        <v>22</v>
      </c>
      <c r="H3811">
        <v>3807112</v>
      </c>
      <c r="I3811">
        <v>3807474</v>
      </c>
      <c r="J3811" t="s">
        <v>23</v>
      </c>
      <c r="K3811" t="s">
        <v>13037</v>
      </c>
      <c r="L3811" t="s">
        <v>13037</v>
      </c>
      <c r="N3811" t="s">
        <v>36</v>
      </c>
      <c r="Q3811" t="s">
        <v>13035</v>
      </c>
      <c r="R3811">
        <v>363</v>
      </c>
      <c r="S3811">
        <v>120</v>
      </c>
    </row>
    <row r="3812" spans="1:19">
      <c r="A3812" t="s">
        <v>26</v>
      </c>
      <c r="C3812" t="s">
        <v>20</v>
      </c>
      <c r="D3812" t="s">
        <v>21</v>
      </c>
      <c r="E3812" t="s">
        <v>5</v>
      </c>
      <c r="G3812" t="s">
        <v>22</v>
      </c>
      <c r="H3812">
        <v>3807525</v>
      </c>
      <c r="I3812">
        <v>3807917</v>
      </c>
      <c r="J3812" t="s">
        <v>73</v>
      </c>
      <c r="K3812" t="s">
        <v>13040</v>
      </c>
      <c r="L3812" t="s">
        <v>13040</v>
      </c>
      <c r="N3812" t="s">
        <v>36</v>
      </c>
      <c r="Q3812" t="s">
        <v>13038</v>
      </c>
      <c r="R3812">
        <v>393</v>
      </c>
      <c r="S3812">
        <v>130</v>
      </c>
    </row>
    <row r="3813" spans="1:19">
      <c r="A3813" t="s">
        <v>26</v>
      </c>
      <c r="C3813" t="s">
        <v>20</v>
      </c>
      <c r="D3813" t="s">
        <v>21</v>
      </c>
      <c r="E3813" t="s">
        <v>5</v>
      </c>
      <c r="G3813" t="s">
        <v>22</v>
      </c>
      <c r="H3813">
        <v>3808047</v>
      </c>
      <c r="I3813">
        <v>3809009</v>
      </c>
      <c r="J3813" t="s">
        <v>23</v>
      </c>
      <c r="K3813" t="s">
        <v>13043</v>
      </c>
      <c r="L3813" t="s">
        <v>13043</v>
      </c>
      <c r="N3813" t="s">
        <v>13044</v>
      </c>
      <c r="Q3813" t="s">
        <v>13041</v>
      </c>
      <c r="R3813">
        <v>963</v>
      </c>
      <c r="S3813">
        <v>320</v>
      </c>
    </row>
    <row r="3814" spans="1:19">
      <c r="A3814" t="s">
        <v>26</v>
      </c>
      <c r="C3814" t="s">
        <v>20</v>
      </c>
      <c r="D3814" t="s">
        <v>21</v>
      </c>
      <c r="E3814" t="s">
        <v>5</v>
      </c>
      <c r="G3814" t="s">
        <v>22</v>
      </c>
      <c r="H3814">
        <v>3809050</v>
      </c>
      <c r="I3814">
        <v>3809397</v>
      </c>
      <c r="J3814" t="s">
        <v>73</v>
      </c>
      <c r="K3814" t="s">
        <v>13047</v>
      </c>
      <c r="L3814" t="s">
        <v>13047</v>
      </c>
      <c r="N3814" t="s">
        <v>36</v>
      </c>
      <c r="Q3814" t="s">
        <v>13045</v>
      </c>
      <c r="R3814">
        <v>348</v>
      </c>
      <c r="S3814">
        <v>115</v>
      </c>
    </row>
    <row r="3815" spans="1:19">
      <c r="A3815" t="s">
        <v>26</v>
      </c>
      <c r="C3815" t="s">
        <v>20</v>
      </c>
      <c r="D3815" t="s">
        <v>21</v>
      </c>
      <c r="E3815" t="s">
        <v>5</v>
      </c>
      <c r="G3815" t="s">
        <v>22</v>
      </c>
      <c r="H3815">
        <v>3809411</v>
      </c>
      <c r="I3815">
        <v>3811279</v>
      </c>
      <c r="J3815" t="s">
        <v>73</v>
      </c>
      <c r="K3815" t="s">
        <v>13050</v>
      </c>
      <c r="L3815" t="s">
        <v>13050</v>
      </c>
      <c r="N3815" t="s">
        <v>3160</v>
      </c>
      <c r="Q3815" t="s">
        <v>13048</v>
      </c>
      <c r="R3815">
        <v>1869</v>
      </c>
      <c r="S3815">
        <v>622</v>
      </c>
    </row>
    <row r="3816" spans="1:19">
      <c r="A3816" t="s">
        <v>26</v>
      </c>
      <c r="C3816" t="s">
        <v>20</v>
      </c>
      <c r="D3816" t="s">
        <v>21</v>
      </c>
      <c r="E3816" t="s">
        <v>5</v>
      </c>
      <c r="G3816" t="s">
        <v>22</v>
      </c>
      <c r="H3816">
        <v>3811254</v>
      </c>
      <c r="I3816">
        <v>3812027</v>
      </c>
      <c r="J3816" t="s">
        <v>73</v>
      </c>
      <c r="K3816" t="s">
        <v>13053</v>
      </c>
      <c r="L3816" t="s">
        <v>13053</v>
      </c>
      <c r="N3816" t="s">
        <v>3262</v>
      </c>
      <c r="Q3816" t="s">
        <v>13051</v>
      </c>
      <c r="R3816">
        <v>774</v>
      </c>
      <c r="S3816">
        <v>257</v>
      </c>
    </row>
    <row r="3817" spans="1:19">
      <c r="A3817" t="s">
        <v>26</v>
      </c>
      <c r="C3817" t="s">
        <v>20</v>
      </c>
      <c r="D3817" t="s">
        <v>21</v>
      </c>
      <c r="E3817" t="s">
        <v>5</v>
      </c>
      <c r="G3817" t="s">
        <v>22</v>
      </c>
      <c r="H3817">
        <v>3812172</v>
      </c>
      <c r="I3817">
        <v>3813149</v>
      </c>
      <c r="J3817" t="s">
        <v>73</v>
      </c>
      <c r="K3817" t="s">
        <v>13056</v>
      </c>
      <c r="L3817" t="s">
        <v>13056</v>
      </c>
      <c r="N3817" t="s">
        <v>1032</v>
      </c>
      <c r="Q3817" t="s">
        <v>13054</v>
      </c>
      <c r="R3817">
        <v>978</v>
      </c>
      <c r="S3817">
        <v>325</v>
      </c>
    </row>
    <row r="3818" spans="1:19">
      <c r="A3818" t="s">
        <v>26</v>
      </c>
      <c r="C3818" t="s">
        <v>20</v>
      </c>
      <c r="D3818" t="s">
        <v>21</v>
      </c>
      <c r="E3818" t="s">
        <v>5</v>
      </c>
      <c r="G3818" t="s">
        <v>22</v>
      </c>
      <c r="H3818">
        <v>3813146</v>
      </c>
      <c r="I3818">
        <v>3813835</v>
      </c>
      <c r="J3818" t="s">
        <v>73</v>
      </c>
      <c r="K3818" t="s">
        <v>13059</v>
      </c>
      <c r="L3818" t="s">
        <v>13059</v>
      </c>
      <c r="N3818" t="s">
        <v>916</v>
      </c>
      <c r="Q3818" t="s">
        <v>13057</v>
      </c>
      <c r="R3818">
        <v>690</v>
      </c>
      <c r="S3818">
        <v>229</v>
      </c>
    </row>
    <row r="3819" spans="1:19">
      <c r="A3819" t="s">
        <v>26</v>
      </c>
      <c r="C3819" t="s">
        <v>20</v>
      </c>
      <c r="D3819" t="s">
        <v>21</v>
      </c>
      <c r="E3819" t="s">
        <v>5</v>
      </c>
      <c r="G3819" t="s">
        <v>22</v>
      </c>
      <c r="H3819">
        <v>3813943</v>
      </c>
      <c r="I3819">
        <v>3814815</v>
      </c>
      <c r="J3819" t="s">
        <v>73</v>
      </c>
      <c r="K3819" t="s">
        <v>13062</v>
      </c>
      <c r="L3819" t="s">
        <v>13062</v>
      </c>
      <c r="N3819" t="s">
        <v>13063</v>
      </c>
      <c r="Q3819" t="s">
        <v>13060</v>
      </c>
      <c r="R3819">
        <v>873</v>
      </c>
      <c r="S3819">
        <v>290</v>
      </c>
    </row>
    <row r="3820" spans="1:19">
      <c r="A3820" t="s">
        <v>26</v>
      </c>
      <c r="C3820" t="s">
        <v>20</v>
      </c>
      <c r="D3820" t="s">
        <v>21</v>
      </c>
      <c r="E3820" t="s">
        <v>5</v>
      </c>
      <c r="G3820" t="s">
        <v>22</v>
      </c>
      <c r="H3820">
        <v>3814818</v>
      </c>
      <c r="I3820">
        <v>3815660</v>
      </c>
      <c r="J3820" t="s">
        <v>73</v>
      </c>
      <c r="K3820" t="s">
        <v>13066</v>
      </c>
      <c r="L3820" t="s">
        <v>13066</v>
      </c>
      <c r="N3820" t="s">
        <v>2980</v>
      </c>
      <c r="Q3820" t="s">
        <v>13064</v>
      </c>
      <c r="R3820">
        <v>843</v>
      </c>
      <c r="S3820">
        <v>280</v>
      </c>
    </row>
    <row r="3821" spans="1:19">
      <c r="A3821" t="s">
        <v>26</v>
      </c>
      <c r="C3821" t="s">
        <v>20</v>
      </c>
      <c r="D3821" t="s">
        <v>21</v>
      </c>
      <c r="E3821" t="s">
        <v>5</v>
      </c>
      <c r="G3821" t="s">
        <v>22</v>
      </c>
      <c r="H3821">
        <v>3815748</v>
      </c>
      <c r="I3821">
        <v>3816617</v>
      </c>
      <c r="J3821" t="s">
        <v>73</v>
      </c>
      <c r="K3821" t="s">
        <v>13069</v>
      </c>
      <c r="L3821" t="s">
        <v>13069</v>
      </c>
      <c r="N3821" t="s">
        <v>13070</v>
      </c>
      <c r="Q3821" t="s">
        <v>13067</v>
      </c>
      <c r="R3821">
        <v>870</v>
      </c>
      <c r="S3821">
        <v>289</v>
      </c>
    </row>
    <row r="3822" spans="1:19">
      <c r="A3822" t="s">
        <v>26</v>
      </c>
      <c r="C3822" t="s">
        <v>20</v>
      </c>
      <c r="D3822" t="s">
        <v>21</v>
      </c>
      <c r="E3822" t="s">
        <v>5</v>
      </c>
      <c r="G3822" t="s">
        <v>22</v>
      </c>
      <c r="H3822">
        <v>3816636</v>
      </c>
      <c r="I3822">
        <v>3817670</v>
      </c>
      <c r="J3822" t="s">
        <v>73</v>
      </c>
      <c r="K3822" t="s">
        <v>13073</v>
      </c>
      <c r="L3822" t="s">
        <v>13073</v>
      </c>
      <c r="N3822" t="s">
        <v>3845</v>
      </c>
      <c r="Q3822" t="s">
        <v>13071</v>
      </c>
      <c r="R3822">
        <v>1035</v>
      </c>
      <c r="S3822">
        <v>344</v>
      </c>
    </row>
    <row r="3823" spans="1:19">
      <c r="A3823" t="s">
        <v>26</v>
      </c>
      <c r="C3823" t="s">
        <v>20</v>
      </c>
      <c r="D3823" t="s">
        <v>21</v>
      </c>
      <c r="E3823" t="s">
        <v>5</v>
      </c>
      <c r="G3823" t="s">
        <v>22</v>
      </c>
      <c r="H3823">
        <v>3817693</v>
      </c>
      <c r="I3823">
        <v>3818988</v>
      </c>
      <c r="J3823" t="s">
        <v>73</v>
      </c>
      <c r="K3823" t="s">
        <v>13076</v>
      </c>
      <c r="L3823" t="s">
        <v>13076</v>
      </c>
      <c r="N3823" t="s">
        <v>772</v>
      </c>
      <c r="Q3823" t="s">
        <v>13074</v>
      </c>
      <c r="R3823">
        <v>1296</v>
      </c>
      <c r="S3823">
        <v>431</v>
      </c>
    </row>
    <row r="3824" spans="1:19">
      <c r="A3824" t="s">
        <v>26</v>
      </c>
      <c r="C3824" t="s">
        <v>20</v>
      </c>
      <c r="D3824" t="s">
        <v>21</v>
      </c>
      <c r="E3824" t="s">
        <v>5</v>
      </c>
      <c r="G3824" t="s">
        <v>22</v>
      </c>
      <c r="H3824">
        <v>3819001</v>
      </c>
      <c r="I3824">
        <v>3819897</v>
      </c>
      <c r="J3824" t="s">
        <v>73</v>
      </c>
      <c r="K3824" t="s">
        <v>13079</v>
      </c>
      <c r="L3824" t="s">
        <v>13079</v>
      </c>
      <c r="N3824" t="s">
        <v>13080</v>
      </c>
      <c r="Q3824" t="s">
        <v>13077</v>
      </c>
      <c r="R3824">
        <v>897</v>
      </c>
      <c r="S3824">
        <v>298</v>
      </c>
    </row>
    <row r="3825" spans="1:19">
      <c r="A3825" t="s">
        <v>26</v>
      </c>
      <c r="C3825" t="s">
        <v>20</v>
      </c>
      <c r="D3825" t="s">
        <v>21</v>
      </c>
      <c r="E3825" t="s">
        <v>5</v>
      </c>
      <c r="G3825" t="s">
        <v>22</v>
      </c>
      <c r="H3825">
        <v>3819913</v>
      </c>
      <c r="I3825">
        <v>3821826</v>
      </c>
      <c r="J3825" t="s">
        <v>73</v>
      </c>
      <c r="K3825" t="s">
        <v>13083</v>
      </c>
      <c r="L3825" t="s">
        <v>13083</v>
      </c>
      <c r="N3825" t="s">
        <v>13084</v>
      </c>
      <c r="Q3825" t="s">
        <v>13081</v>
      </c>
      <c r="R3825">
        <v>1914</v>
      </c>
      <c r="S3825">
        <v>637</v>
      </c>
    </row>
    <row r="3826" spans="1:19">
      <c r="A3826" t="s">
        <v>26</v>
      </c>
      <c r="C3826" t="s">
        <v>20</v>
      </c>
      <c r="D3826" t="s">
        <v>21</v>
      </c>
      <c r="E3826" t="s">
        <v>5</v>
      </c>
      <c r="G3826" t="s">
        <v>22</v>
      </c>
      <c r="H3826">
        <v>3821851</v>
      </c>
      <c r="I3826">
        <v>3822843</v>
      </c>
      <c r="J3826" t="s">
        <v>73</v>
      </c>
      <c r="K3826" t="s">
        <v>13087</v>
      </c>
      <c r="L3826" t="s">
        <v>13087</v>
      </c>
      <c r="N3826" t="s">
        <v>13088</v>
      </c>
      <c r="Q3826" t="s">
        <v>13085</v>
      </c>
      <c r="R3826">
        <v>993</v>
      </c>
      <c r="S3826">
        <v>330</v>
      </c>
    </row>
    <row r="3827" spans="1:19">
      <c r="A3827" t="s">
        <v>26</v>
      </c>
      <c r="C3827" t="s">
        <v>20</v>
      </c>
      <c r="D3827" t="s">
        <v>21</v>
      </c>
      <c r="E3827" t="s">
        <v>5</v>
      </c>
      <c r="G3827" t="s">
        <v>22</v>
      </c>
      <c r="H3827">
        <v>3822867</v>
      </c>
      <c r="I3827">
        <v>3823682</v>
      </c>
      <c r="J3827" t="s">
        <v>73</v>
      </c>
      <c r="K3827" t="s">
        <v>13091</v>
      </c>
      <c r="L3827" t="s">
        <v>13091</v>
      </c>
      <c r="N3827" t="s">
        <v>13092</v>
      </c>
      <c r="Q3827" t="s">
        <v>13089</v>
      </c>
      <c r="R3827">
        <v>816</v>
      </c>
      <c r="S3827">
        <v>271</v>
      </c>
    </row>
    <row r="3828" spans="1:19">
      <c r="A3828" t="s">
        <v>26</v>
      </c>
      <c r="C3828" t="s">
        <v>20</v>
      </c>
      <c r="D3828" t="s">
        <v>21</v>
      </c>
      <c r="E3828" t="s">
        <v>5</v>
      </c>
      <c r="G3828" t="s">
        <v>22</v>
      </c>
      <c r="H3828">
        <v>3823756</v>
      </c>
      <c r="I3828">
        <v>3825219</v>
      </c>
      <c r="J3828" t="s">
        <v>73</v>
      </c>
      <c r="K3828" t="s">
        <v>13095</v>
      </c>
      <c r="L3828" t="s">
        <v>13095</v>
      </c>
      <c r="N3828" t="s">
        <v>13096</v>
      </c>
      <c r="Q3828" t="s">
        <v>13093</v>
      </c>
      <c r="R3828">
        <v>1464</v>
      </c>
      <c r="S3828">
        <v>487</v>
      </c>
    </row>
    <row r="3829" spans="1:19">
      <c r="A3829" t="s">
        <v>26</v>
      </c>
      <c r="C3829" t="s">
        <v>20</v>
      </c>
      <c r="D3829" t="s">
        <v>21</v>
      </c>
      <c r="E3829" t="s">
        <v>5</v>
      </c>
      <c r="G3829" t="s">
        <v>22</v>
      </c>
      <c r="H3829">
        <v>3825664</v>
      </c>
      <c r="I3829">
        <v>3826419</v>
      </c>
      <c r="J3829" t="s">
        <v>23</v>
      </c>
      <c r="K3829" t="s">
        <v>13099</v>
      </c>
      <c r="L3829" t="s">
        <v>13099</v>
      </c>
      <c r="N3829" t="s">
        <v>4244</v>
      </c>
      <c r="Q3829" t="s">
        <v>13097</v>
      </c>
      <c r="R3829">
        <v>756</v>
      </c>
      <c r="S3829">
        <v>251</v>
      </c>
    </row>
    <row r="3830" spans="1:19">
      <c r="A3830" t="s">
        <v>26</v>
      </c>
      <c r="C3830" t="s">
        <v>20</v>
      </c>
      <c r="D3830" t="s">
        <v>21</v>
      </c>
      <c r="E3830" t="s">
        <v>5</v>
      </c>
      <c r="G3830" t="s">
        <v>22</v>
      </c>
      <c r="H3830">
        <v>3826497</v>
      </c>
      <c r="I3830">
        <v>3827429</v>
      </c>
      <c r="J3830" t="s">
        <v>23</v>
      </c>
      <c r="K3830" t="s">
        <v>13102</v>
      </c>
      <c r="L3830" t="s">
        <v>13102</v>
      </c>
      <c r="N3830" t="s">
        <v>1058</v>
      </c>
      <c r="Q3830" t="s">
        <v>13100</v>
      </c>
      <c r="R3830">
        <v>933</v>
      </c>
      <c r="S3830">
        <v>310</v>
      </c>
    </row>
    <row r="3831" spans="1:19">
      <c r="A3831" t="s">
        <v>26</v>
      </c>
      <c r="C3831" t="s">
        <v>20</v>
      </c>
      <c r="D3831" t="s">
        <v>21</v>
      </c>
      <c r="E3831" t="s">
        <v>5</v>
      </c>
      <c r="G3831" t="s">
        <v>22</v>
      </c>
      <c r="H3831">
        <v>3827550</v>
      </c>
      <c r="I3831">
        <v>3828938</v>
      </c>
      <c r="J3831" t="s">
        <v>23</v>
      </c>
      <c r="K3831" t="s">
        <v>13105</v>
      </c>
      <c r="L3831" t="s">
        <v>13105</v>
      </c>
      <c r="N3831" t="s">
        <v>772</v>
      </c>
      <c r="Q3831" t="s">
        <v>13103</v>
      </c>
      <c r="R3831">
        <v>1389</v>
      </c>
      <c r="S3831">
        <v>462</v>
      </c>
    </row>
    <row r="3832" spans="1:19">
      <c r="A3832" t="s">
        <v>26</v>
      </c>
      <c r="C3832" t="s">
        <v>20</v>
      </c>
      <c r="D3832" t="s">
        <v>21</v>
      </c>
      <c r="E3832" t="s">
        <v>5</v>
      </c>
      <c r="G3832" t="s">
        <v>22</v>
      </c>
      <c r="H3832">
        <v>3828981</v>
      </c>
      <c r="I3832">
        <v>3830861</v>
      </c>
      <c r="J3832" t="s">
        <v>73</v>
      </c>
      <c r="K3832" t="s">
        <v>13108</v>
      </c>
      <c r="L3832" t="s">
        <v>13108</v>
      </c>
      <c r="N3832" t="s">
        <v>13109</v>
      </c>
      <c r="Q3832" t="s">
        <v>13106</v>
      </c>
      <c r="R3832">
        <v>1881</v>
      </c>
      <c r="S3832">
        <v>626</v>
      </c>
    </row>
    <row r="3833" spans="1:19">
      <c r="A3833" t="s">
        <v>26</v>
      </c>
      <c r="C3833" t="s">
        <v>20</v>
      </c>
      <c r="D3833" t="s">
        <v>21</v>
      </c>
      <c r="E3833" t="s">
        <v>5</v>
      </c>
      <c r="G3833" t="s">
        <v>22</v>
      </c>
      <c r="H3833">
        <v>3831033</v>
      </c>
      <c r="I3833">
        <v>3831281</v>
      </c>
      <c r="J3833" t="s">
        <v>73</v>
      </c>
      <c r="K3833" t="s">
        <v>13112</v>
      </c>
      <c r="L3833" t="s">
        <v>13112</v>
      </c>
      <c r="N3833" t="s">
        <v>36</v>
      </c>
      <c r="Q3833" t="s">
        <v>13110</v>
      </c>
      <c r="R3833">
        <v>249</v>
      </c>
      <c r="S3833">
        <v>82</v>
      </c>
    </row>
    <row r="3834" spans="1:19">
      <c r="A3834" t="s">
        <v>26</v>
      </c>
      <c r="C3834" t="s">
        <v>20</v>
      </c>
      <c r="D3834" t="s">
        <v>21</v>
      </c>
      <c r="E3834" t="s">
        <v>5</v>
      </c>
      <c r="G3834" t="s">
        <v>22</v>
      </c>
      <c r="H3834">
        <v>3831410</v>
      </c>
      <c r="I3834">
        <v>3832231</v>
      </c>
      <c r="J3834" t="s">
        <v>23</v>
      </c>
      <c r="K3834" t="s">
        <v>13115</v>
      </c>
      <c r="L3834" t="s">
        <v>13115</v>
      </c>
      <c r="N3834" t="s">
        <v>3387</v>
      </c>
      <c r="Q3834" t="s">
        <v>13113</v>
      </c>
      <c r="R3834">
        <v>822</v>
      </c>
      <c r="S3834">
        <v>273</v>
      </c>
    </row>
    <row r="3835" spans="1:19">
      <c r="A3835" t="s">
        <v>26</v>
      </c>
      <c r="C3835" t="s">
        <v>20</v>
      </c>
      <c r="D3835" t="s">
        <v>21</v>
      </c>
      <c r="E3835" t="s">
        <v>5</v>
      </c>
      <c r="G3835" t="s">
        <v>22</v>
      </c>
      <c r="H3835">
        <v>3832291</v>
      </c>
      <c r="I3835">
        <v>3832890</v>
      </c>
      <c r="J3835" t="s">
        <v>73</v>
      </c>
      <c r="K3835" t="s">
        <v>13118</v>
      </c>
      <c r="L3835" t="s">
        <v>13118</v>
      </c>
      <c r="N3835" t="s">
        <v>916</v>
      </c>
      <c r="Q3835" t="s">
        <v>13116</v>
      </c>
      <c r="R3835">
        <v>600</v>
      </c>
      <c r="S3835">
        <v>199</v>
      </c>
    </row>
    <row r="3836" spans="1:19">
      <c r="A3836" t="s">
        <v>26</v>
      </c>
      <c r="C3836" t="s">
        <v>20</v>
      </c>
      <c r="D3836" t="s">
        <v>21</v>
      </c>
      <c r="E3836" t="s">
        <v>5</v>
      </c>
      <c r="G3836" t="s">
        <v>22</v>
      </c>
      <c r="H3836">
        <v>3832887</v>
      </c>
      <c r="I3836">
        <v>3834023</v>
      </c>
      <c r="J3836" t="s">
        <v>73</v>
      </c>
      <c r="K3836" t="s">
        <v>13121</v>
      </c>
      <c r="L3836" t="s">
        <v>13121</v>
      </c>
      <c r="N3836" t="s">
        <v>912</v>
      </c>
      <c r="Q3836" t="s">
        <v>13119</v>
      </c>
      <c r="R3836">
        <v>1137</v>
      </c>
      <c r="S3836">
        <v>378</v>
      </c>
    </row>
    <row r="3837" spans="1:19">
      <c r="A3837" t="s">
        <v>26</v>
      </c>
      <c r="C3837" t="s">
        <v>20</v>
      </c>
      <c r="D3837" t="s">
        <v>21</v>
      </c>
      <c r="E3837" t="s">
        <v>5</v>
      </c>
      <c r="G3837" t="s">
        <v>22</v>
      </c>
      <c r="H3837">
        <v>3834142</v>
      </c>
      <c r="I3837">
        <v>3835191</v>
      </c>
      <c r="J3837" t="s">
        <v>73</v>
      </c>
      <c r="K3837" t="s">
        <v>13124</v>
      </c>
      <c r="L3837" t="s">
        <v>13124</v>
      </c>
      <c r="N3837" t="s">
        <v>13125</v>
      </c>
      <c r="Q3837" t="s">
        <v>13122</v>
      </c>
      <c r="R3837">
        <v>1050</v>
      </c>
      <c r="S3837">
        <v>349</v>
      </c>
    </row>
    <row r="3838" spans="1:19">
      <c r="A3838" t="s">
        <v>26</v>
      </c>
      <c r="C3838" t="s">
        <v>20</v>
      </c>
      <c r="D3838" t="s">
        <v>21</v>
      </c>
      <c r="E3838" t="s">
        <v>5</v>
      </c>
      <c r="G3838" t="s">
        <v>22</v>
      </c>
      <c r="H3838">
        <v>3835216</v>
      </c>
      <c r="I3838">
        <v>3835410</v>
      </c>
      <c r="J3838" t="s">
        <v>73</v>
      </c>
      <c r="K3838" t="s">
        <v>13128</v>
      </c>
      <c r="L3838" t="s">
        <v>13128</v>
      </c>
      <c r="N3838" t="s">
        <v>36</v>
      </c>
      <c r="Q3838" t="s">
        <v>13126</v>
      </c>
      <c r="R3838">
        <v>195</v>
      </c>
      <c r="S3838">
        <v>64</v>
      </c>
    </row>
    <row r="3839" spans="1:19">
      <c r="A3839" t="s">
        <v>26</v>
      </c>
      <c r="C3839" t="s">
        <v>20</v>
      </c>
      <c r="D3839" t="s">
        <v>21</v>
      </c>
      <c r="E3839" t="s">
        <v>5</v>
      </c>
      <c r="G3839" t="s">
        <v>22</v>
      </c>
      <c r="H3839">
        <v>3835413</v>
      </c>
      <c r="I3839">
        <v>3836570</v>
      </c>
      <c r="J3839" t="s">
        <v>73</v>
      </c>
      <c r="K3839" t="s">
        <v>13131</v>
      </c>
      <c r="L3839" t="s">
        <v>13131</v>
      </c>
      <c r="N3839" t="s">
        <v>1102</v>
      </c>
      <c r="Q3839" t="s">
        <v>13129</v>
      </c>
      <c r="R3839">
        <v>1158</v>
      </c>
      <c r="S3839">
        <v>385</v>
      </c>
    </row>
    <row r="3840" spans="1:19">
      <c r="A3840" t="s">
        <v>26</v>
      </c>
      <c r="C3840" t="s">
        <v>20</v>
      </c>
      <c r="D3840" t="s">
        <v>21</v>
      </c>
      <c r="E3840" t="s">
        <v>5</v>
      </c>
      <c r="G3840" t="s">
        <v>22</v>
      </c>
      <c r="H3840">
        <v>3836712</v>
      </c>
      <c r="I3840">
        <v>3838049</v>
      </c>
      <c r="J3840" t="s">
        <v>23</v>
      </c>
      <c r="K3840" t="s">
        <v>13134</v>
      </c>
      <c r="L3840" t="s">
        <v>13134</v>
      </c>
      <c r="N3840" t="s">
        <v>2661</v>
      </c>
      <c r="Q3840" t="s">
        <v>13132</v>
      </c>
      <c r="R3840">
        <v>1338</v>
      </c>
      <c r="S3840">
        <v>445</v>
      </c>
    </row>
    <row r="3841" spans="1:19">
      <c r="A3841" t="s">
        <v>26</v>
      </c>
      <c r="C3841" t="s">
        <v>20</v>
      </c>
      <c r="D3841" t="s">
        <v>21</v>
      </c>
      <c r="E3841" t="s">
        <v>5</v>
      </c>
      <c r="G3841" t="s">
        <v>22</v>
      </c>
      <c r="H3841">
        <v>3838083</v>
      </c>
      <c r="I3841">
        <v>3839330</v>
      </c>
      <c r="J3841" t="s">
        <v>73</v>
      </c>
      <c r="K3841" t="s">
        <v>13137</v>
      </c>
      <c r="L3841" t="s">
        <v>13137</v>
      </c>
      <c r="N3841" t="s">
        <v>288</v>
      </c>
      <c r="Q3841" t="s">
        <v>13135</v>
      </c>
      <c r="R3841">
        <v>1248</v>
      </c>
      <c r="S3841">
        <v>415</v>
      </c>
    </row>
    <row r="3842" spans="1:19">
      <c r="A3842" t="s">
        <v>26</v>
      </c>
      <c r="C3842" t="s">
        <v>20</v>
      </c>
      <c r="D3842" t="s">
        <v>21</v>
      </c>
      <c r="E3842" t="s">
        <v>5</v>
      </c>
      <c r="G3842" t="s">
        <v>22</v>
      </c>
      <c r="H3842">
        <v>3839434</v>
      </c>
      <c r="I3842">
        <v>3839853</v>
      </c>
      <c r="J3842" t="s">
        <v>73</v>
      </c>
      <c r="K3842" t="s">
        <v>13140</v>
      </c>
      <c r="L3842" t="s">
        <v>13140</v>
      </c>
      <c r="N3842" t="s">
        <v>36</v>
      </c>
      <c r="Q3842" t="s">
        <v>13138</v>
      </c>
      <c r="R3842">
        <v>420</v>
      </c>
      <c r="S3842">
        <v>139</v>
      </c>
    </row>
    <row r="3843" spans="1:19">
      <c r="A3843" t="s">
        <v>26</v>
      </c>
      <c r="C3843" t="s">
        <v>20</v>
      </c>
      <c r="D3843" t="s">
        <v>21</v>
      </c>
      <c r="E3843" t="s">
        <v>5</v>
      </c>
      <c r="G3843" t="s">
        <v>22</v>
      </c>
      <c r="H3843">
        <v>3839996</v>
      </c>
      <c r="I3843">
        <v>3840307</v>
      </c>
      <c r="J3843" t="s">
        <v>23</v>
      </c>
      <c r="K3843" t="s">
        <v>13143</v>
      </c>
      <c r="L3843" t="s">
        <v>13143</v>
      </c>
      <c r="N3843" t="s">
        <v>386</v>
      </c>
      <c r="Q3843" t="s">
        <v>13141</v>
      </c>
      <c r="R3843">
        <v>312</v>
      </c>
      <c r="S3843">
        <v>103</v>
      </c>
    </row>
    <row r="3844" spans="1:19">
      <c r="A3844" t="s">
        <v>26</v>
      </c>
      <c r="C3844" t="s">
        <v>20</v>
      </c>
      <c r="D3844" t="s">
        <v>21</v>
      </c>
      <c r="E3844" t="s">
        <v>5</v>
      </c>
      <c r="G3844" t="s">
        <v>22</v>
      </c>
      <c r="H3844">
        <v>3840388</v>
      </c>
      <c r="I3844">
        <v>3841554</v>
      </c>
      <c r="J3844" t="s">
        <v>23</v>
      </c>
      <c r="K3844" t="s">
        <v>13146</v>
      </c>
      <c r="L3844" t="s">
        <v>13146</v>
      </c>
      <c r="N3844" t="s">
        <v>772</v>
      </c>
      <c r="Q3844" t="s">
        <v>13144</v>
      </c>
      <c r="R3844">
        <v>1167</v>
      </c>
      <c r="S3844">
        <v>388</v>
      </c>
    </row>
    <row r="3845" spans="1:19">
      <c r="A3845" t="s">
        <v>26</v>
      </c>
      <c r="C3845" t="s">
        <v>20</v>
      </c>
      <c r="D3845" t="s">
        <v>21</v>
      </c>
      <c r="E3845" t="s">
        <v>5</v>
      </c>
      <c r="G3845" t="s">
        <v>22</v>
      </c>
      <c r="H3845">
        <v>3841624</v>
      </c>
      <c r="I3845">
        <v>3842079</v>
      </c>
      <c r="J3845" t="s">
        <v>23</v>
      </c>
      <c r="K3845" t="s">
        <v>13149</v>
      </c>
      <c r="L3845" t="s">
        <v>13149</v>
      </c>
      <c r="N3845" t="s">
        <v>1304</v>
      </c>
      <c r="Q3845" t="s">
        <v>13147</v>
      </c>
      <c r="R3845">
        <v>456</v>
      </c>
      <c r="S3845">
        <v>151</v>
      </c>
    </row>
    <row r="3846" spans="1:19">
      <c r="A3846" t="s">
        <v>26</v>
      </c>
      <c r="C3846" t="s">
        <v>20</v>
      </c>
      <c r="D3846" t="s">
        <v>21</v>
      </c>
      <c r="E3846" t="s">
        <v>5</v>
      </c>
      <c r="G3846" t="s">
        <v>22</v>
      </c>
      <c r="H3846">
        <v>3842116</v>
      </c>
      <c r="I3846">
        <v>3842802</v>
      </c>
      <c r="J3846" t="s">
        <v>73</v>
      </c>
      <c r="K3846" t="s">
        <v>13152</v>
      </c>
      <c r="L3846" t="s">
        <v>13152</v>
      </c>
      <c r="N3846" t="s">
        <v>4199</v>
      </c>
      <c r="Q3846" t="s">
        <v>13150</v>
      </c>
      <c r="R3846">
        <v>687</v>
      </c>
      <c r="S3846">
        <v>228</v>
      </c>
    </row>
    <row r="3847" spans="1:19">
      <c r="A3847" t="s">
        <v>26</v>
      </c>
      <c r="C3847" t="s">
        <v>20</v>
      </c>
      <c r="D3847" t="s">
        <v>21</v>
      </c>
      <c r="E3847" t="s">
        <v>5</v>
      </c>
      <c r="G3847" t="s">
        <v>22</v>
      </c>
      <c r="H3847">
        <v>3843101</v>
      </c>
      <c r="I3847">
        <v>3843664</v>
      </c>
      <c r="J3847" t="s">
        <v>23</v>
      </c>
      <c r="K3847" t="s">
        <v>13155</v>
      </c>
      <c r="L3847" t="s">
        <v>13155</v>
      </c>
      <c r="N3847" t="s">
        <v>3074</v>
      </c>
      <c r="Q3847" t="s">
        <v>13153</v>
      </c>
      <c r="R3847">
        <v>564</v>
      </c>
      <c r="S3847">
        <v>187</v>
      </c>
    </row>
    <row r="3848" spans="1:19">
      <c r="A3848" t="s">
        <v>26</v>
      </c>
      <c r="C3848" t="s">
        <v>20</v>
      </c>
      <c r="D3848" t="s">
        <v>21</v>
      </c>
      <c r="E3848" t="s">
        <v>5</v>
      </c>
      <c r="G3848" t="s">
        <v>22</v>
      </c>
      <c r="H3848">
        <v>3843678</v>
      </c>
      <c r="I3848">
        <v>3845207</v>
      </c>
      <c r="J3848" t="s">
        <v>23</v>
      </c>
      <c r="K3848" t="s">
        <v>13158</v>
      </c>
      <c r="L3848" t="s">
        <v>13158</v>
      </c>
      <c r="N3848" t="s">
        <v>13159</v>
      </c>
      <c r="Q3848" t="s">
        <v>13156</v>
      </c>
      <c r="R3848">
        <v>1530</v>
      </c>
      <c r="S3848">
        <v>509</v>
      </c>
    </row>
    <row r="3849" spans="1:19">
      <c r="A3849" t="s">
        <v>26</v>
      </c>
      <c r="C3849" t="s">
        <v>20</v>
      </c>
      <c r="D3849" t="s">
        <v>21</v>
      </c>
      <c r="E3849" t="s">
        <v>5</v>
      </c>
      <c r="G3849" t="s">
        <v>22</v>
      </c>
      <c r="H3849">
        <v>3845300</v>
      </c>
      <c r="I3849">
        <v>3846646</v>
      </c>
      <c r="J3849" t="s">
        <v>73</v>
      </c>
      <c r="K3849" t="s">
        <v>13162</v>
      </c>
      <c r="L3849" t="s">
        <v>13162</v>
      </c>
      <c r="N3849" t="s">
        <v>904</v>
      </c>
      <c r="Q3849" t="s">
        <v>13160</v>
      </c>
      <c r="R3849">
        <v>1347</v>
      </c>
      <c r="S3849">
        <v>448</v>
      </c>
    </row>
    <row r="3850" spans="1:19">
      <c r="A3850" t="s">
        <v>26</v>
      </c>
      <c r="C3850" t="s">
        <v>20</v>
      </c>
      <c r="D3850" t="s">
        <v>21</v>
      </c>
      <c r="E3850" t="s">
        <v>5</v>
      </c>
      <c r="G3850" t="s">
        <v>22</v>
      </c>
      <c r="H3850">
        <v>3847171</v>
      </c>
      <c r="I3850">
        <v>3849096</v>
      </c>
      <c r="J3850" t="s">
        <v>23</v>
      </c>
      <c r="K3850" t="s">
        <v>13165</v>
      </c>
      <c r="L3850" t="s">
        <v>13165</v>
      </c>
      <c r="N3850" t="s">
        <v>13166</v>
      </c>
      <c r="Q3850" t="s">
        <v>13163</v>
      </c>
      <c r="R3850">
        <v>1926</v>
      </c>
      <c r="S3850">
        <v>641</v>
      </c>
    </row>
    <row r="3851" spans="1:19">
      <c r="A3851" t="s">
        <v>26</v>
      </c>
      <c r="C3851" t="s">
        <v>20</v>
      </c>
      <c r="D3851" t="s">
        <v>21</v>
      </c>
      <c r="E3851" t="s">
        <v>5</v>
      </c>
      <c r="G3851" t="s">
        <v>22</v>
      </c>
      <c r="H3851">
        <v>3849150</v>
      </c>
      <c r="I3851">
        <v>3849614</v>
      </c>
      <c r="J3851" t="s">
        <v>73</v>
      </c>
      <c r="K3851" t="s">
        <v>13169</v>
      </c>
      <c r="L3851" t="s">
        <v>13169</v>
      </c>
      <c r="N3851" t="s">
        <v>3702</v>
      </c>
      <c r="Q3851" t="s">
        <v>13167</v>
      </c>
      <c r="R3851">
        <v>465</v>
      </c>
      <c r="S3851">
        <v>154</v>
      </c>
    </row>
    <row r="3852" spans="1:19">
      <c r="A3852" t="s">
        <v>26</v>
      </c>
      <c r="C3852" t="s">
        <v>20</v>
      </c>
      <c r="D3852" t="s">
        <v>21</v>
      </c>
      <c r="E3852" t="s">
        <v>5</v>
      </c>
      <c r="G3852" t="s">
        <v>22</v>
      </c>
      <c r="H3852">
        <v>3849607</v>
      </c>
      <c r="I3852">
        <v>3850449</v>
      </c>
      <c r="J3852" t="s">
        <v>73</v>
      </c>
      <c r="K3852" t="s">
        <v>13172</v>
      </c>
      <c r="L3852" t="s">
        <v>13172</v>
      </c>
      <c r="N3852" t="s">
        <v>13173</v>
      </c>
      <c r="Q3852" t="s">
        <v>13170</v>
      </c>
      <c r="R3852">
        <v>843</v>
      </c>
      <c r="S3852">
        <v>280</v>
      </c>
    </row>
    <row r="3853" spans="1:19">
      <c r="A3853" t="s">
        <v>26</v>
      </c>
      <c r="C3853" t="s">
        <v>20</v>
      </c>
      <c r="D3853" t="s">
        <v>21</v>
      </c>
      <c r="E3853" t="s">
        <v>5</v>
      </c>
      <c r="G3853" t="s">
        <v>22</v>
      </c>
      <c r="H3853">
        <v>3850436</v>
      </c>
      <c r="I3853">
        <v>3852766</v>
      </c>
      <c r="J3853" t="s">
        <v>73</v>
      </c>
      <c r="K3853" t="s">
        <v>13176</v>
      </c>
      <c r="L3853" t="s">
        <v>13176</v>
      </c>
      <c r="N3853" t="s">
        <v>13177</v>
      </c>
      <c r="Q3853" t="s">
        <v>13174</v>
      </c>
      <c r="R3853">
        <v>2331</v>
      </c>
      <c r="S3853">
        <v>776</v>
      </c>
    </row>
    <row r="3854" spans="1:19">
      <c r="A3854" t="s">
        <v>26</v>
      </c>
      <c r="C3854" t="s">
        <v>20</v>
      </c>
      <c r="D3854" t="s">
        <v>21</v>
      </c>
      <c r="E3854" t="s">
        <v>5</v>
      </c>
      <c r="G3854" t="s">
        <v>22</v>
      </c>
      <c r="H3854">
        <v>3852772</v>
      </c>
      <c r="I3854">
        <v>3853392</v>
      </c>
      <c r="J3854" t="s">
        <v>73</v>
      </c>
      <c r="K3854" t="s">
        <v>13180</v>
      </c>
      <c r="L3854" t="s">
        <v>13180</v>
      </c>
      <c r="N3854" t="s">
        <v>13173</v>
      </c>
      <c r="Q3854" t="s">
        <v>13178</v>
      </c>
      <c r="R3854">
        <v>621</v>
      </c>
      <c r="S3854">
        <v>206</v>
      </c>
    </row>
    <row r="3855" spans="1:19">
      <c r="A3855" t="s">
        <v>26</v>
      </c>
      <c r="C3855" t="s">
        <v>20</v>
      </c>
      <c r="D3855" t="s">
        <v>21</v>
      </c>
      <c r="E3855" t="s">
        <v>5</v>
      </c>
      <c r="G3855" t="s">
        <v>22</v>
      </c>
      <c r="H3855">
        <v>3853389</v>
      </c>
      <c r="I3855">
        <v>3854405</v>
      </c>
      <c r="J3855" t="s">
        <v>73</v>
      </c>
      <c r="K3855" t="s">
        <v>13183</v>
      </c>
      <c r="L3855" t="s">
        <v>13183</v>
      </c>
      <c r="N3855" t="s">
        <v>13173</v>
      </c>
      <c r="Q3855" t="s">
        <v>13181</v>
      </c>
      <c r="R3855">
        <v>1017</v>
      </c>
      <c r="S3855">
        <v>338</v>
      </c>
    </row>
    <row r="3856" spans="1:19">
      <c r="A3856" t="s">
        <v>26</v>
      </c>
      <c r="C3856" t="s">
        <v>20</v>
      </c>
      <c r="D3856" t="s">
        <v>21</v>
      </c>
      <c r="E3856" t="s">
        <v>5</v>
      </c>
      <c r="G3856" t="s">
        <v>22</v>
      </c>
      <c r="H3856">
        <v>3854475</v>
      </c>
      <c r="I3856">
        <v>3855491</v>
      </c>
      <c r="J3856" t="s">
        <v>73</v>
      </c>
      <c r="K3856" t="s">
        <v>13186</v>
      </c>
      <c r="L3856" t="s">
        <v>13186</v>
      </c>
      <c r="N3856" t="s">
        <v>13187</v>
      </c>
      <c r="Q3856" t="s">
        <v>13184</v>
      </c>
      <c r="R3856">
        <v>1017</v>
      </c>
      <c r="S3856">
        <v>338</v>
      </c>
    </row>
    <row r="3857" spans="1:19">
      <c r="A3857" t="s">
        <v>26</v>
      </c>
      <c r="C3857" t="s">
        <v>20</v>
      </c>
      <c r="D3857" t="s">
        <v>21</v>
      </c>
      <c r="E3857" t="s">
        <v>5</v>
      </c>
      <c r="G3857" t="s">
        <v>22</v>
      </c>
      <c r="H3857">
        <v>3856746</v>
      </c>
      <c r="I3857">
        <v>3857786</v>
      </c>
      <c r="J3857" t="s">
        <v>23</v>
      </c>
      <c r="K3857" t="s">
        <v>13190</v>
      </c>
      <c r="L3857" t="s">
        <v>13190</v>
      </c>
      <c r="N3857" t="s">
        <v>36</v>
      </c>
      <c r="Q3857" t="s">
        <v>13188</v>
      </c>
      <c r="R3857">
        <v>1041</v>
      </c>
      <c r="S3857">
        <v>346</v>
      </c>
    </row>
    <row r="3858" spans="1:19">
      <c r="A3858" t="s">
        <v>26</v>
      </c>
      <c r="C3858" t="s">
        <v>20</v>
      </c>
      <c r="D3858" t="s">
        <v>21</v>
      </c>
      <c r="E3858" t="s">
        <v>5</v>
      </c>
      <c r="G3858" t="s">
        <v>22</v>
      </c>
      <c r="H3858">
        <v>3857802</v>
      </c>
      <c r="I3858">
        <v>3858614</v>
      </c>
      <c r="J3858" t="s">
        <v>23</v>
      </c>
      <c r="K3858" t="s">
        <v>13193</v>
      </c>
      <c r="L3858" t="s">
        <v>13193</v>
      </c>
      <c r="N3858" t="s">
        <v>13194</v>
      </c>
      <c r="Q3858" t="s">
        <v>13191</v>
      </c>
      <c r="R3858">
        <v>813</v>
      </c>
      <c r="S3858">
        <v>270</v>
      </c>
    </row>
    <row r="3859" spans="1:19">
      <c r="A3859" t="s">
        <v>26</v>
      </c>
      <c r="C3859" t="s">
        <v>20</v>
      </c>
      <c r="D3859" t="s">
        <v>21</v>
      </c>
      <c r="E3859" t="s">
        <v>5</v>
      </c>
      <c r="G3859" t="s">
        <v>22</v>
      </c>
      <c r="H3859">
        <v>3858888</v>
      </c>
      <c r="I3859">
        <v>3859577</v>
      </c>
      <c r="J3859" t="s">
        <v>73</v>
      </c>
      <c r="K3859" t="s">
        <v>13197</v>
      </c>
      <c r="L3859" t="s">
        <v>13197</v>
      </c>
      <c r="N3859" t="s">
        <v>36</v>
      </c>
      <c r="Q3859" t="s">
        <v>13195</v>
      </c>
      <c r="R3859">
        <v>690</v>
      </c>
      <c r="S3859">
        <v>229</v>
      </c>
    </row>
    <row r="3860" spans="1:19">
      <c r="A3860" t="s">
        <v>26</v>
      </c>
      <c r="C3860" t="s">
        <v>20</v>
      </c>
      <c r="D3860" t="s">
        <v>21</v>
      </c>
      <c r="E3860" t="s">
        <v>5</v>
      </c>
      <c r="G3860" t="s">
        <v>22</v>
      </c>
      <c r="H3860">
        <v>3859596</v>
      </c>
      <c r="I3860">
        <v>3860999</v>
      </c>
      <c r="J3860" t="s">
        <v>73</v>
      </c>
      <c r="K3860" t="s">
        <v>13200</v>
      </c>
      <c r="L3860" t="s">
        <v>13200</v>
      </c>
      <c r="N3860" t="s">
        <v>13201</v>
      </c>
      <c r="Q3860" t="s">
        <v>13198</v>
      </c>
      <c r="R3860">
        <v>1404</v>
      </c>
      <c r="S3860">
        <v>467</v>
      </c>
    </row>
    <row r="3861" spans="1:19">
      <c r="A3861" t="s">
        <v>26</v>
      </c>
      <c r="C3861" t="s">
        <v>20</v>
      </c>
      <c r="D3861" t="s">
        <v>21</v>
      </c>
      <c r="E3861" t="s">
        <v>5</v>
      </c>
      <c r="G3861" t="s">
        <v>22</v>
      </c>
      <c r="H3861">
        <v>3861080</v>
      </c>
      <c r="I3861">
        <v>3861559</v>
      </c>
      <c r="J3861" t="s">
        <v>73</v>
      </c>
      <c r="K3861" t="s">
        <v>13204</v>
      </c>
      <c r="L3861" t="s">
        <v>13204</v>
      </c>
      <c r="N3861" t="s">
        <v>13205</v>
      </c>
      <c r="Q3861" t="s">
        <v>13202</v>
      </c>
      <c r="R3861">
        <v>480</v>
      </c>
      <c r="S3861">
        <v>159</v>
      </c>
    </row>
    <row r="3862" spans="1:19">
      <c r="A3862" t="s">
        <v>26</v>
      </c>
      <c r="C3862" t="s">
        <v>20</v>
      </c>
      <c r="D3862" t="s">
        <v>21</v>
      </c>
      <c r="E3862" t="s">
        <v>5</v>
      </c>
      <c r="G3862" t="s">
        <v>22</v>
      </c>
      <c r="H3862">
        <v>3861640</v>
      </c>
      <c r="I3862">
        <v>3861810</v>
      </c>
      <c r="J3862" t="s">
        <v>73</v>
      </c>
      <c r="K3862" t="s">
        <v>13208</v>
      </c>
      <c r="L3862" t="s">
        <v>13208</v>
      </c>
      <c r="N3862" t="s">
        <v>13209</v>
      </c>
      <c r="Q3862" t="s">
        <v>13206</v>
      </c>
      <c r="R3862">
        <v>171</v>
      </c>
      <c r="S3862">
        <v>56</v>
      </c>
    </row>
    <row r="3863" spans="1:19">
      <c r="A3863" t="s">
        <v>26</v>
      </c>
      <c r="C3863" t="s">
        <v>20</v>
      </c>
      <c r="D3863" t="s">
        <v>21</v>
      </c>
      <c r="E3863" t="s">
        <v>5</v>
      </c>
      <c r="G3863" t="s">
        <v>22</v>
      </c>
      <c r="H3863">
        <v>3862161</v>
      </c>
      <c r="I3863">
        <v>3862373</v>
      </c>
      <c r="J3863" t="s">
        <v>73</v>
      </c>
      <c r="K3863" t="s">
        <v>13212</v>
      </c>
      <c r="L3863" t="s">
        <v>13212</v>
      </c>
      <c r="N3863" t="s">
        <v>36</v>
      </c>
      <c r="Q3863" t="s">
        <v>13210</v>
      </c>
      <c r="R3863">
        <v>213</v>
      </c>
      <c r="S3863">
        <v>70</v>
      </c>
    </row>
    <row r="3864" spans="1:19">
      <c r="A3864" t="s">
        <v>26</v>
      </c>
      <c r="C3864" t="s">
        <v>20</v>
      </c>
      <c r="D3864" t="s">
        <v>21</v>
      </c>
      <c r="E3864" t="s">
        <v>5</v>
      </c>
      <c r="G3864" t="s">
        <v>22</v>
      </c>
      <c r="H3864">
        <v>3862422</v>
      </c>
      <c r="I3864">
        <v>3863117</v>
      </c>
      <c r="J3864" t="s">
        <v>73</v>
      </c>
      <c r="K3864" t="s">
        <v>13215</v>
      </c>
      <c r="L3864" t="s">
        <v>13215</v>
      </c>
      <c r="N3864" t="s">
        <v>36</v>
      </c>
      <c r="Q3864" t="s">
        <v>13213</v>
      </c>
      <c r="R3864">
        <v>696</v>
      </c>
      <c r="S3864">
        <v>231</v>
      </c>
    </row>
    <row r="3865" spans="1:19">
      <c r="A3865" t="s">
        <v>26</v>
      </c>
      <c r="C3865" t="s">
        <v>20</v>
      </c>
      <c r="D3865" t="s">
        <v>21</v>
      </c>
      <c r="E3865" t="s">
        <v>5</v>
      </c>
      <c r="G3865" t="s">
        <v>22</v>
      </c>
      <c r="H3865">
        <v>3863245</v>
      </c>
      <c r="I3865">
        <v>3864408</v>
      </c>
      <c r="J3865" t="s">
        <v>73</v>
      </c>
      <c r="K3865" t="s">
        <v>13218</v>
      </c>
      <c r="L3865" t="s">
        <v>13218</v>
      </c>
      <c r="N3865" t="s">
        <v>36</v>
      </c>
      <c r="Q3865" t="s">
        <v>13216</v>
      </c>
      <c r="R3865">
        <v>1164</v>
      </c>
      <c r="S3865">
        <v>387</v>
      </c>
    </row>
    <row r="3866" spans="1:19">
      <c r="A3866" t="s">
        <v>26</v>
      </c>
      <c r="C3866" t="s">
        <v>20</v>
      </c>
      <c r="D3866" t="s">
        <v>21</v>
      </c>
      <c r="E3866" t="s">
        <v>5</v>
      </c>
      <c r="G3866" t="s">
        <v>22</v>
      </c>
      <c r="H3866">
        <v>3864419</v>
      </c>
      <c r="I3866">
        <v>3865168</v>
      </c>
      <c r="J3866" t="s">
        <v>73</v>
      </c>
      <c r="K3866" t="s">
        <v>13221</v>
      </c>
      <c r="L3866" t="s">
        <v>13221</v>
      </c>
      <c r="N3866" t="s">
        <v>36</v>
      </c>
      <c r="Q3866" t="s">
        <v>13219</v>
      </c>
      <c r="R3866">
        <v>750</v>
      </c>
      <c r="S3866">
        <v>249</v>
      </c>
    </row>
    <row r="3867" spans="1:19">
      <c r="A3867" t="s">
        <v>26</v>
      </c>
      <c r="C3867" t="s">
        <v>20</v>
      </c>
      <c r="D3867" t="s">
        <v>21</v>
      </c>
      <c r="E3867" t="s">
        <v>5</v>
      </c>
      <c r="G3867" t="s">
        <v>22</v>
      </c>
      <c r="H3867">
        <v>3865350</v>
      </c>
      <c r="I3867">
        <v>3866330</v>
      </c>
      <c r="J3867" t="s">
        <v>23</v>
      </c>
      <c r="K3867" t="s">
        <v>13224</v>
      </c>
      <c r="L3867" t="s">
        <v>13224</v>
      </c>
      <c r="N3867" t="s">
        <v>13225</v>
      </c>
      <c r="Q3867" t="s">
        <v>13222</v>
      </c>
      <c r="R3867">
        <v>981</v>
      </c>
      <c r="S3867">
        <v>326</v>
      </c>
    </row>
    <row r="3868" spans="1:19">
      <c r="A3868" t="s">
        <v>26</v>
      </c>
      <c r="C3868" t="s">
        <v>20</v>
      </c>
      <c r="D3868" t="s">
        <v>21</v>
      </c>
      <c r="E3868" t="s">
        <v>5</v>
      </c>
      <c r="G3868" t="s">
        <v>22</v>
      </c>
      <c r="H3868">
        <v>3866360</v>
      </c>
      <c r="I3868">
        <v>3866833</v>
      </c>
      <c r="J3868" t="s">
        <v>73</v>
      </c>
      <c r="K3868" t="s">
        <v>13228</v>
      </c>
      <c r="L3868" t="s">
        <v>13228</v>
      </c>
      <c r="N3868" t="s">
        <v>832</v>
      </c>
      <c r="Q3868" t="s">
        <v>13226</v>
      </c>
      <c r="R3868">
        <v>474</v>
      </c>
      <c r="S3868">
        <v>157</v>
      </c>
    </row>
    <row r="3869" spans="1:19">
      <c r="A3869" t="s">
        <v>26</v>
      </c>
      <c r="C3869" t="s">
        <v>20</v>
      </c>
      <c r="D3869" t="s">
        <v>21</v>
      </c>
      <c r="E3869" t="s">
        <v>5</v>
      </c>
      <c r="G3869" t="s">
        <v>22</v>
      </c>
      <c r="H3869">
        <v>3866992</v>
      </c>
      <c r="I3869">
        <v>3868107</v>
      </c>
      <c r="J3869" t="s">
        <v>73</v>
      </c>
      <c r="K3869" t="s">
        <v>13231</v>
      </c>
      <c r="L3869" t="s">
        <v>13231</v>
      </c>
      <c r="N3869" t="s">
        <v>1135</v>
      </c>
      <c r="Q3869" t="s">
        <v>13229</v>
      </c>
      <c r="R3869">
        <v>1116</v>
      </c>
      <c r="S3869">
        <v>371</v>
      </c>
    </row>
    <row r="3870" spans="1:19">
      <c r="A3870" t="s">
        <v>26</v>
      </c>
      <c r="C3870" t="s">
        <v>20</v>
      </c>
      <c r="D3870" t="s">
        <v>21</v>
      </c>
      <c r="E3870" t="s">
        <v>5</v>
      </c>
      <c r="G3870" t="s">
        <v>22</v>
      </c>
      <c r="H3870">
        <v>3868238</v>
      </c>
      <c r="I3870">
        <v>3869128</v>
      </c>
      <c r="J3870" t="s">
        <v>73</v>
      </c>
      <c r="K3870" t="s">
        <v>13234</v>
      </c>
      <c r="L3870" t="s">
        <v>13234</v>
      </c>
      <c r="N3870" t="s">
        <v>13235</v>
      </c>
      <c r="Q3870" t="s">
        <v>13232</v>
      </c>
      <c r="R3870">
        <v>891</v>
      </c>
      <c r="S3870">
        <v>296</v>
      </c>
    </row>
    <row r="3871" spans="1:19">
      <c r="A3871" t="s">
        <v>26</v>
      </c>
      <c r="C3871" t="s">
        <v>20</v>
      </c>
      <c r="D3871" t="s">
        <v>21</v>
      </c>
      <c r="E3871" t="s">
        <v>5</v>
      </c>
      <c r="G3871" t="s">
        <v>22</v>
      </c>
      <c r="H3871">
        <v>3869202</v>
      </c>
      <c r="I3871">
        <v>3870602</v>
      </c>
      <c r="J3871" t="s">
        <v>73</v>
      </c>
      <c r="K3871" t="s">
        <v>13238</v>
      </c>
      <c r="L3871" t="s">
        <v>13238</v>
      </c>
      <c r="N3871" t="s">
        <v>904</v>
      </c>
      <c r="Q3871" t="s">
        <v>13236</v>
      </c>
      <c r="R3871">
        <v>1401</v>
      </c>
      <c r="S3871">
        <v>466</v>
      </c>
    </row>
    <row r="3872" spans="1:19">
      <c r="A3872" t="s">
        <v>26</v>
      </c>
      <c r="C3872" t="s">
        <v>20</v>
      </c>
      <c r="D3872" t="s">
        <v>21</v>
      </c>
      <c r="E3872" t="s">
        <v>5</v>
      </c>
      <c r="G3872" t="s">
        <v>22</v>
      </c>
      <c r="H3872">
        <v>3870826</v>
      </c>
      <c r="I3872">
        <v>3872031</v>
      </c>
      <c r="J3872" t="s">
        <v>73</v>
      </c>
      <c r="K3872" t="s">
        <v>13241</v>
      </c>
      <c r="L3872" t="s">
        <v>13241</v>
      </c>
      <c r="N3872" t="s">
        <v>13242</v>
      </c>
      <c r="Q3872" t="s">
        <v>13239</v>
      </c>
      <c r="R3872">
        <v>1206</v>
      </c>
      <c r="S3872">
        <v>401</v>
      </c>
    </row>
    <row r="3873" spans="1:20">
      <c r="A3873" t="s">
        <v>26</v>
      </c>
      <c r="C3873" t="s">
        <v>20</v>
      </c>
      <c r="D3873" t="s">
        <v>21</v>
      </c>
      <c r="E3873" t="s">
        <v>5</v>
      </c>
      <c r="G3873" t="s">
        <v>22</v>
      </c>
      <c r="H3873">
        <v>3872239</v>
      </c>
      <c r="I3873">
        <v>3873654</v>
      </c>
      <c r="J3873" t="s">
        <v>23</v>
      </c>
      <c r="K3873" t="s">
        <v>13245</v>
      </c>
      <c r="L3873" t="s">
        <v>13245</v>
      </c>
      <c r="N3873" t="s">
        <v>2909</v>
      </c>
      <c r="Q3873" t="s">
        <v>13243</v>
      </c>
      <c r="R3873">
        <v>1416</v>
      </c>
      <c r="S3873">
        <v>471</v>
      </c>
    </row>
    <row r="3874" spans="1:20">
      <c r="A3874" t="s">
        <v>26</v>
      </c>
      <c r="C3874" t="s">
        <v>20</v>
      </c>
      <c r="D3874" t="s">
        <v>21</v>
      </c>
      <c r="E3874" t="s">
        <v>5</v>
      </c>
      <c r="G3874" t="s">
        <v>22</v>
      </c>
      <c r="H3874">
        <v>3873696</v>
      </c>
      <c r="I3874">
        <v>3874415</v>
      </c>
      <c r="J3874" t="s">
        <v>73</v>
      </c>
      <c r="K3874" t="s">
        <v>13248</v>
      </c>
      <c r="L3874" t="s">
        <v>13248</v>
      </c>
      <c r="N3874" t="s">
        <v>10252</v>
      </c>
      <c r="Q3874" t="s">
        <v>13246</v>
      </c>
      <c r="R3874">
        <v>720</v>
      </c>
      <c r="S3874">
        <v>239</v>
      </c>
    </row>
    <row r="3875" spans="1:20">
      <c r="A3875" t="s">
        <v>26</v>
      </c>
      <c r="C3875" t="s">
        <v>20</v>
      </c>
      <c r="D3875" t="s">
        <v>21</v>
      </c>
      <c r="E3875" t="s">
        <v>5</v>
      </c>
      <c r="G3875" t="s">
        <v>22</v>
      </c>
      <c r="H3875">
        <v>3874429</v>
      </c>
      <c r="I3875">
        <v>3876054</v>
      </c>
      <c r="J3875" t="s">
        <v>73</v>
      </c>
      <c r="K3875" t="s">
        <v>13251</v>
      </c>
      <c r="L3875" t="s">
        <v>13251</v>
      </c>
      <c r="N3875" t="s">
        <v>2084</v>
      </c>
      <c r="Q3875" t="s">
        <v>13249</v>
      </c>
      <c r="R3875">
        <v>1626</v>
      </c>
      <c r="S3875">
        <v>541</v>
      </c>
    </row>
    <row r="3876" spans="1:20">
      <c r="A3876" t="s">
        <v>26</v>
      </c>
      <c r="C3876" t="s">
        <v>20</v>
      </c>
      <c r="D3876" t="s">
        <v>21</v>
      </c>
      <c r="E3876" t="s">
        <v>5</v>
      </c>
      <c r="G3876" t="s">
        <v>22</v>
      </c>
      <c r="H3876">
        <v>3876082</v>
      </c>
      <c r="I3876">
        <v>3877272</v>
      </c>
      <c r="J3876" t="s">
        <v>73</v>
      </c>
      <c r="K3876" t="s">
        <v>13254</v>
      </c>
      <c r="L3876" t="s">
        <v>13254</v>
      </c>
      <c r="N3876" t="s">
        <v>772</v>
      </c>
      <c r="Q3876" t="s">
        <v>13252</v>
      </c>
      <c r="R3876">
        <v>1191</v>
      </c>
      <c r="S3876">
        <v>396</v>
      </c>
    </row>
    <row r="3877" spans="1:20">
      <c r="A3877" t="s">
        <v>26</v>
      </c>
      <c r="C3877" t="s">
        <v>20</v>
      </c>
      <c r="D3877" t="s">
        <v>21</v>
      </c>
      <c r="E3877" t="s">
        <v>5</v>
      </c>
      <c r="G3877" t="s">
        <v>22</v>
      </c>
      <c r="H3877">
        <v>3877291</v>
      </c>
      <c r="I3877">
        <v>3878613</v>
      </c>
      <c r="J3877" t="s">
        <v>73</v>
      </c>
      <c r="K3877" t="s">
        <v>13257</v>
      </c>
      <c r="L3877" t="s">
        <v>13257</v>
      </c>
      <c r="N3877" t="s">
        <v>3152</v>
      </c>
      <c r="Q3877" t="s">
        <v>13255</v>
      </c>
      <c r="R3877">
        <v>1323</v>
      </c>
      <c r="S3877">
        <v>440</v>
      </c>
    </row>
    <row r="3878" spans="1:20">
      <c r="A3878" t="s">
        <v>26</v>
      </c>
      <c r="C3878" t="s">
        <v>20</v>
      </c>
      <c r="D3878" t="s">
        <v>21</v>
      </c>
      <c r="E3878" t="s">
        <v>5</v>
      </c>
      <c r="G3878" t="s">
        <v>22</v>
      </c>
      <c r="H3878">
        <v>3878610</v>
      </c>
      <c r="I3878">
        <v>3879617</v>
      </c>
      <c r="J3878" t="s">
        <v>73</v>
      </c>
      <c r="K3878" t="s">
        <v>13260</v>
      </c>
      <c r="L3878" t="s">
        <v>13260</v>
      </c>
      <c r="N3878" t="s">
        <v>13261</v>
      </c>
      <c r="Q3878" t="s">
        <v>13258</v>
      </c>
      <c r="R3878">
        <v>1008</v>
      </c>
      <c r="S3878">
        <v>335</v>
      </c>
    </row>
    <row r="3879" spans="1:20">
      <c r="A3879" t="s">
        <v>26</v>
      </c>
      <c r="C3879" t="s">
        <v>20</v>
      </c>
      <c r="D3879" t="s">
        <v>21</v>
      </c>
      <c r="E3879" t="s">
        <v>5</v>
      </c>
      <c r="G3879" t="s">
        <v>22</v>
      </c>
      <c r="H3879">
        <v>3879849</v>
      </c>
      <c r="I3879">
        <v>3881267</v>
      </c>
      <c r="J3879" t="s">
        <v>73</v>
      </c>
      <c r="K3879" t="s">
        <v>13264</v>
      </c>
      <c r="L3879" t="s">
        <v>13264</v>
      </c>
      <c r="N3879" t="s">
        <v>912</v>
      </c>
      <c r="Q3879" t="s">
        <v>13262</v>
      </c>
      <c r="R3879">
        <v>1419</v>
      </c>
      <c r="S3879">
        <v>472</v>
      </c>
    </row>
    <row r="3880" spans="1:20">
      <c r="A3880" t="s">
        <v>26</v>
      </c>
      <c r="C3880" t="s">
        <v>20</v>
      </c>
      <c r="D3880" t="s">
        <v>21</v>
      </c>
      <c r="E3880" t="s">
        <v>5</v>
      </c>
      <c r="G3880" t="s">
        <v>22</v>
      </c>
      <c r="H3880">
        <v>3881264</v>
      </c>
      <c r="I3880">
        <v>3881476</v>
      </c>
      <c r="J3880" t="s">
        <v>73</v>
      </c>
      <c r="K3880" t="s">
        <v>13267</v>
      </c>
      <c r="L3880" t="s">
        <v>13267</v>
      </c>
      <c r="N3880" t="s">
        <v>36</v>
      </c>
      <c r="Q3880" t="s">
        <v>13265</v>
      </c>
      <c r="R3880">
        <v>213</v>
      </c>
      <c r="S3880">
        <v>70</v>
      </c>
    </row>
    <row r="3881" spans="1:20">
      <c r="A3881" t="s">
        <v>26</v>
      </c>
      <c r="C3881" t="s">
        <v>20</v>
      </c>
      <c r="D3881" t="s">
        <v>21</v>
      </c>
      <c r="E3881" t="s">
        <v>5</v>
      </c>
      <c r="G3881" t="s">
        <v>22</v>
      </c>
      <c r="H3881">
        <v>3881990</v>
      </c>
      <c r="I3881">
        <v>3883186</v>
      </c>
      <c r="J3881" t="s">
        <v>73</v>
      </c>
      <c r="K3881" t="s">
        <v>13270</v>
      </c>
      <c r="L3881" t="s">
        <v>13270</v>
      </c>
      <c r="N3881" t="s">
        <v>3012</v>
      </c>
      <c r="Q3881" t="s">
        <v>13268</v>
      </c>
      <c r="R3881">
        <v>1197</v>
      </c>
      <c r="S3881">
        <v>398</v>
      </c>
    </row>
    <row r="3882" spans="1:20">
      <c r="A3882" t="s">
        <v>26</v>
      </c>
      <c r="C3882" t="s">
        <v>20</v>
      </c>
      <c r="D3882" t="s">
        <v>21</v>
      </c>
      <c r="E3882" t="s">
        <v>5</v>
      </c>
      <c r="G3882" t="s">
        <v>22</v>
      </c>
      <c r="H3882">
        <v>3883273</v>
      </c>
      <c r="I3882">
        <v>3884067</v>
      </c>
      <c r="J3882" t="s">
        <v>73</v>
      </c>
      <c r="K3882" t="s">
        <v>13273</v>
      </c>
      <c r="L3882" t="s">
        <v>13273</v>
      </c>
      <c r="N3882" t="s">
        <v>13274</v>
      </c>
      <c r="Q3882" t="s">
        <v>13271</v>
      </c>
      <c r="R3882">
        <v>795</v>
      </c>
      <c r="S3882">
        <v>264</v>
      </c>
    </row>
    <row r="3883" spans="1:20">
      <c r="A3883" t="s">
        <v>26</v>
      </c>
      <c r="C3883" t="s">
        <v>20</v>
      </c>
      <c r="D3883" t="s">
        <v>21</v>
      </c>
      <c r="E3883" t="s">
        <v>5</v>
      </c>
      <c r="G3883" t="s">
        <v>22</v>
      </c>
      <c r="H3883">
        <v>3884082</v>
      </c>
      <c r="I3883">
        <v>3884921</v>
      </c>
      <c r="J3883" t="s">
        <v>73</v>
      </c>
      <c r="K3883" t="s">
        <v>13277</v>
      </c>
      <c r="L3883" t="s">
        <v>13277</v>
      </c>
      <c r="N3883" t="s">
        <v>13278</v>
      </c>
      <c r="Q3883" t="s">
        <v>13275</v>
      </c>
      <c r="R3883">
        <v>840</v>
      </c>
      <c r="S3883">
        <v>279</v>
      </c>
    </row>
    <row r="3884" spans="1:20">
      <c r="A3884" t="s">
        <v>26</v>
      </c>
      <c r="C3884" t="s">
        <v>20</v>
      </c>
      <c r="D3884" t="s">
        <v>21</v>
      </c>
      <c r="E3884" t="s">
        <v>5</v>
      </c>
      <c r="G3884" t="s">
        <v>22</v>
      </c>
      <c r="H3884">
        <v>3884908</v>
      </c>
      <c r="I3884">
        <v>3886266</v>
      </c>
      <c r="J3884" t="s">
        <v>73</v>
      </c>
      <c r="K3884" t="s">
        <v>13281</v>
      </c>
      <c r="L3884" t="s">
        <v>13281</v>
      </c>
      <c r="N3884" t="s">
        <v>36</v>
      </c>
      <c r="Q3884" t="s">
        <v>13279</v>
      </c>
      <c r="R3884">
        <v>1359</v>
      </c>
      <c r="S3884">
        <v>452</v>
      </c>
    </row>
    <row r="3885" spans="1:20">
      <c r="A3885" t="s">
        <v>26</v>
      </c>
      <c r="C3885" t="s">
        <v>20</v>
      </c>
      <c r="D3885" t="s">
        <v>21</v>
      </c>
      <c r="E3885" t="s">
        <v>5</v>
      </c>
      <c r="G3885" t="s">
        <v>22</v>
      </c>
      <c r="H3885">
        <v>3886256</v>
      </c>
      <c r="I3885">
        <v>3888091</v>
      </c>
      <c r="J3885" t="s">
        <v>73</v>
      </c>
      <c r="K3885" t="s">
        <v>13284</v>
      </c>
      <c r="L3885" t="s">
        <v>13284</v>
      </c>
      <c r="N3885" t="s">
        <v>13285</v>
      </c>
      <c r="Q3885" t="s">
        <v>13282</v>
      </c>
      <c r="R3885">
        <v>1836</v>
      </c>
      <c r="S3885">
        <v>611</v>
      </c>
    </row>
    <row r="3886" spans="1:20">
      <c r="A3886" t="s">
        <v>26</v>
      </c>
      <c r="C3886" t="s">
        <v>20</v>
      </c>
      <c r="D3886" t="s">
        <v>21</v>
      </c>
      <c r="E3886" t="s">
        <v>5</v>
      </c>
      <c r="G3886" t="s">
        <v>22</v>
      </c>
      <c r="H3886">
        <v>3888098</v>
      </c>
      <c r="I3886">
        <v>3888805</v>
      </c>
      <c r="J3886" t="s">
        <v>73</v>
      </c>
      <c r="K3886" t="s">
        <v>13288</v>
      </c>
      <c r="L3886" t="s">
        <v>13288</v>
      </c>
      <c r="N3886" t="s">
        <v>916</v>
      </c>
      <c r="Q3886" t="s">
        <v>13286</v>
      </c>
      <c r="R3886">
        <v>708</v>
      </c>
      <c r="S3886">
        <v>235</v>
      </c>
    </row>
    <row r="3887" spans="1:20">
      <c r="A3887" t="s">
        <v>26</v>
      </c>
      <c r="C3887" t="s">
        <v>20</v>
      </c>
      <c r="D3887" t="s">
        <v>21</v>
      </c>
      <c r="E3887" t="s">
        <v>5</v>
      </c>
      <c r="G3887" t="s">
        <v>22</v>
      </c>
      <c r="H3887">
        <v>3888900</v>
      </c>
      <c r="I3887">
        <v>3889114</v>
      </c>
      <c r="J3887" t="s">
        <v>73</v>
      </c>
      <c r="N3887" t="s">
        <v>36</v>
      </c>
      <c r="Q3887" t="s">
        <v>13289</v>
      </c>
      <c r="R3887">
        <v>215</v>
      </c>
      <c r="T3887" t="s">
        <v>665</v>
      </c>
    </row>
    <row r="3888" spans="1:20">
      <c r="A3888" t="s">
        <v>57</v>
      </c>
      <c r="C3888" t="s">
        <v>20</v>
      </c>
      <c r="D3888" t="s">
        <v>21</v>
      </c>
      <c r="E3888" t="s">
        <v>5</v>
      </c>
      <c r="G3888" t="s">
        <v>22</v>
      </c>
      <c r="H3888">
        <v>3889142</v>
      </c>
      <c r="I3888">
        <v>3889214</v>
      </c>
      <c r="J3888" t="s">
        <v>73</v>
      </c>
      <c r="N3888" t="s">
        <v>3106</v>
      </c>
      <c r="Q3888" t="s">
        <v>13290</v>
      </c>
      <c r="R3888">
        <v>73</v>
      </c>
      <c r="T3888" t="s">
        <v>3107</v>
      </c>
    </row>
    <row r="3889" spans="1:20">
      <c r="A3889" t="s">
        <v>57</v>
      </c>
      <c r="C3889" t="s">
        <v>20</v>
      </c>
      <c r="D3889" t="s">
        <v>21</v>
      </c>
      <c r="E3889" t="s">
        <v>5</v>
      </c>
      <c r="G3889" t="s">
        <v>22</v>
      </c>
      <c r="H3889">
        <v>3889251</v>
      </c>
      <c r="I3889">
        <v>3889327</v>
      </c>
      <c r="J3889" t="s">
        <v>73</v>
      </c>
      <c r="N3889" t="s">
        <v>2205</v>
      </c>
      <c r="Q3889" t="s">
        <v>13292</v>
      </c>
      <c r="R3889">
        <v>77</v>
      </c>
      <c r="T3889" t="s">
        <v>2206</v>
      </c>
    </row>
    <row r="3890" spans="1:20">
      <c r="A3890" t="s">
        <v>57</v>
      </c>
      <c r="C3890" t="s">
        <v>20</v>
      </c>
      <c r="D3890" t="s">
        <v>21</v>
      </c>
      <c r="E3890" t="s">
        <v>5</v>
      </c>
      <c r="G3890" t="s">
        <v>22</v>
      </c>
      <c r="H3890">
        <v>3889412</v>
      </c>
      <c r="I3890">
        <v>3889483</v>
      </c>
      <c r="J3890" t="s">
        <v>73</v>
      </c>
      <c r="N3890" t="s">
        <v>318</v>
      </c>
      <c r="Q3890" t="s">
        <v>13294</v>
      </c>
      <c r="R3890">
        <v>72</v>
      </c>
      <c r="T3890" t="s">
        <v>319</v>
      </c>
    </row>
    <row r="3891" spans="1:20">
      <c r="A3891" t="s">
        <v>57</v>
      </c>
      <c r="C3891" t="s">
        <v>20</v>
      </c>
      <c r="D3891" t="s">
        <v>21</v>
      </c>
      <c r="E3891" t="s">
        <v>5</v>
      </c>
      <c r="G3891" t="s">
        <v>22</v>
      </c>
      <c r="H3891">
        <v>3889492</v>
      </c>
      <c r="I3891">
        <v>3889567</v>
      </c>
      <c r="J3891" t="s">
        <v>73</v>
      </c>
      <c r="N3891" t="s">
        <v>411</v>
      </c>
      <c r="Q3891" t="s">
        <v>13296</v>
      </c>
      <c r="R3891">
        <v>76</v>
      </c>
      <c r="T3891" t="s">
        <v>412</v>
      </c>
    </row>
    <row r="3892" spans="1:20">
      <c r="A3892" t="s">
        <v>26</v>
      </c>
      <c r="C3892" t="s">
        <v>20</v>
      </c>
      <c r="D3892" t="s">
        <v>21</v>
      </c>
      <c r="E3892" t="s">
        <v>5</v>
      </c>
      <c r="G3892" t="s">
        <v>22</v>
      </c>
      <c r="H3892">
        <v>3889770</v>
      </c>
      <c r="I3892">
        <v>3891062</v>
      </c>
      <c r="J3892" t="s">
        <v>73</v>
      </c>
      <c r="K3892" t="s">
        <v>13300</v>
      </c>
      <c r="L3892" t="s">
        <v>13300</v>
      </c>
      <c r="N3892" t="s">
        <v>13301</v>
      </c>
      <c r="Q3892" t="s">
        <v>13298</v>
      </c>
      <c r="R3892">
        <v>1293</v>
      </c>
      <c r="S3892">
        <v>430</v>
      </c>
    </row>
    <row r="3893" spans="1:20">
      <c r="A3893" t="s">
        <v>26</v>
      </c>
      <c r="C3893" t="s">
        <v>20</v>
      </c>
      <c r="D3893" t="s">
        <v>21</v>
      </c>
      <c r="E3893" t="s">
        <v>5</v>
      </c>
      <c r="G3893" t="s">
        <v>22</v>
      </c>
      <c r="H3893">
        <v>3891301</v>
      </c>
      <c r="I3893">
        <v>3891714</v>
      </c>
      <c r="J3893" t="s">
        <v>73</v>
      </c>
      <c r="K3893" t="s">
        <v>13304</v>
      </c>
      <c r="L3893" t="s">
        <v>13304</v>
      </c>
      <c r="N3893" t="s">
        <v>36</v>
      </c>
      <c r="Q3893" t="s">
        <v>13302</v>
      </c>
      <c r="R3893">
        <v>414</v>
      </c>
      <c r="S3893">
        <v>137</v>
      </c>
    </row>
    <row r="3894" spans="1:20">
      <c r="A3894" t="s">
        <v>26</v>
      </c>
      <c r="C3894" t="s">
        <v>20</v>
      </c>
      <c r="D3894" t="s">
        <v>21</v>
      </c>
      <c r="E3894" t="s">
        <v>5</v>
      </c>
      <c r="G3894" t="s">
        <v>22</v>
      </c>
      <c r="H3894">
        <v>3891832</v>
      </c>
      <c r="I3894">
        <v>3893196</v>
      </c>
      <c r="J3894" t="s">
        <v>73</v>
      </c>
      <c r="K3894" t="s">
        <v>13307</v>
      </c>
      <c r="L3894" t="s">
        <v>13307</v>
      </c>
      <c r="N3894" t="s">
        <v>6876</v>
      </c>
      <c r="Q3894" t="s">
        <v>13305</v>
      </c>
      <c r="R3894">
        <v>1365</v>
      </c>
      <c r="S3894">
        <v>454</v>
      </c>
    </row>
    <row r="3895" spans="1:20">
      <c r="A3895" t="s">
        <v>26</v>
      </c>
      <c r="C3895" t="s">
        <v>20</v>
      </c>
      <c r="D3895" t="s">
        <v>21</v>
      </c>
      <c r="E3895" t="s">
        <v>5</v>
      </c>
      <c r="G3895" t="s">
        <v>22</v>
      </c>
      <c r="H3895">
        <v>3893367</v>
      </c>
      <c r="I3895">
        <v>3893564</v>
      </c>
      <c r="J3895" t="s">
        <v>23</v>
      </c>
      <c r="K3895" t="s">
        <v>13310</v>
      </c>
      <c r="L3895" t="s">
        <v>13310</v>
      </c>
      <c r="N3895" t="s">
        <v>36</v>
      </c>
      <c r="Q3895" t="s">
        <v>13308</v>
      </c>
      <c r="R3895">
        <v>198</v>
      </c>
      <c r="S3895">
        <v>65</v>
      </c>
    </row>
    <row r="3896" spans="1:20">
      <c r="A3896" t="s">
        <v>26</v>
      </c>
      <c r="C3896" t="s">
        <v>20</v>
      </c>
      <c r="D3896" t="s">
        <v>21</v>
      </c>
      <c r="E3896" t="s">
        <v>5</v>
      </c>
      <c r="G3896" t="s">
        <v>22</v>
      </c>
      <c r="H3896">
        <v>3893595</v>
      </c>
      <c r="I3896">
        <v>3893804</v>
      </c>
      <c r="J3896" t="s">
        <v>73</v>
      </c>
      <c r="K3896" t="s">
        <v>13313</v>
      </c>
      <c r="L3896" t="s">
        <v>13313</v>
      </c>
      <c r="N3896" t="s">
        <v>36</v>
      </c>
      <c r="Q3896" t="s">
        <v>13311</v>
      </c>
      <c r="R3896">
        <v>210</v>
      </c>
      <c r="S3896">
        <v>69</v>
      </c>
    </row>
    <row r="3897" spans="1:20">
      <c r="A3897" t="s">
        <v>26</v>
      </c>
      <c r="C3897" t="s">
        <v>20</v>
      </c>
      <c r="D3897" t="s">
        <v>21</v>
      </c>
      <c r="E3897" t="s">
        <v>5</v>
      </c>
      <c r="G3897" t="s">
        <v>22</v>
      </c>
      <c r="H3897">
        <v>3893923</v>
      </c>
      <c r="I3897">
        <v>3894066</v>
      </c>
      <c r="J3897" t="s">
        <v>23</v>
      </c>
      <c r="K3897" t="s">
        <v>13316</v>
      </c>
      <c r="L3897" t="s">
        <v>13316</v>
      </c>
      <c r="N3897" t="s">
        <v>13317</v>
      </c>
      <c r="Q3897" t="s">
        <v>13314</v>
      </c>
      <c r="R3897">
        <v>144</v>
      </c>
      <c r="S3897">
        <v>47</v>
      </c>
    </row>
    <row r="3898" spans="1:20">
      <c r="A3898" t="s">
        <v>26</v>
      </c>
      <c r="C3898" t="s">
        <v>20</v>
      </c>
      <c r="D3898" t="s">
        <v>21</v>
      </c>
      <c r="E3898" t="s">
        <v>5</v>
      </c>
      <c r="G3898" t="s">
        <v>22</v>
      </c>
      <c r="H3898">
        <v>3894086</v>
      </c>
      <c r="I3898">
        <v>3894313</v>
      </c>
      <c r="J3898" t="s">
        <v>23</v>
      </c>
      <c r="N3898" t="s">
        <v>36</v>
      </c>
      <c r="Q3898" t="s">
        <v>13318</v>
      </c>
      <c r="R3898">
        <v>228</v>
      </c>
      <c r="T3898" t="s">
        <v>665</v>
      </c>
    </row>
    <row r="3899" spans="1:20">
      <c r="A3899" t="s">
        <v>26</v>
      </c>
      <c r="C3899" t="s">
        <v>20</v>
      </c>
      <c r="D3899" t="s">
        <v>21</v>
      </c>
      <c r="E3899" t="s">
        <v>5</v>
      </c>
      <c r="G3899" t="s">
        <v>22</v>
      </c>
      <c r="H3899">
        <v>3894449</v>
      </c>
      <c r="I3899">
        <v>3895741</v>
      </c>
      <c r="J3899" t="s">
        <v>73</v>
      </c>
      <c r="K3899" t="s">
        <v>13322</v>
      </c>
      <c r="L3899" t="s">
        <v>13322</v>
      </c>
      <c r="N3899" t="s">
        <v>6750</v>
      </c>
      <c r="Q3899" t="s">
        <v>13320</v>
      </c>
      <c r="R3899">
        <v>1293</v>
      </c>
      <c r="S3899">
        <v>430</v>
      </c>
    </row>
    <row r="3900" spans="1:20">
      <c r="A3900" t="s">
        <v>26</v>
      </c>
      <c r="C3900" t="s">
        <v>20</v>
      </c>
      <c r="D3900" t="s">
        <v>21</v>
      </c>
      <c r="E3900" t="s">
        <v>5</v>
      </c>
      <c r="G3900" t="s">
        <v>22</v>
      </c>
      <c r="H3900">
        <v>3895764</v>
      </c>
      <c r="I3900">
        <v>3896819</v>
      </c>
      <c r="J3900" t="s">
        <v>73</v>
      </c>
      <c r="K3900" t="s">
        <v>13325</v>
      </c>
      <c r="L3900" t="s">
        <v>13325</v>
      </c>
      <c r="N3900" t="s">
        <v>36</v>
      </c>
      <c r="Q3900" t="s">
        <v>13323</v>
      </c>
      <c r="R3900">
        <v>1056</v>
      </c>
      <c r="S3900">
        <v>351</v>
      </c>
    </row>
    <row r="3901" spans="1:20">
      <c r="A3901" t="s">
        <v>26</v>
      </c>
      <c r="C3901" t="s">
        <v>20</v>
      </c>
      <c r="D3901" t="s">
        <v>21</v>
      </c>
      <c r="E3901" t="s">
        <v>5</v>
      </c>
      <c r="G3901" t="s">
        <v>22</v>
      </c>
      <c r="H3901">
        <v>3896812</v>
      </c>
      <c r="I3901">
        <v>3897999</v>
      </c>
      <c r="J3901" t="s">
        <v>73</v>
      </c>
      <c r="K3901" t="s">
        <v>13328</v>
      </c>
      <c r="L3901" t="s">
        <v>13328</v>
      </c>
      <c r="N3901" t="s">
        <v>13329</v>
      </c>
      <c r="Q3901" t="s">
        <v>13326</v>
      </c>
      <c r="R3901">
        <v>1188</v>
      </c>
      <c r="S3901">
        <v>395</v>
      </c>
    </row>
    <row r="3902" spans="1:20">
      <c r="A3902" t="s">
        <v>26</v>
      </c>
      <c r="C3902" t="s">
        <v>20</v>
      </c>
      <c r="D3902" t="s">
        <v>21</v>
      </c>
      <c r="E3902" t="s">
        <v>5</v>
      </c>
      <c r="G3902" t="s">
        <v>22</v>
      </c>
      <c r="H3902">
        <v>3897989</v>
      </c>
      <c r="I3902">
        <v>3899323</v>
      </c>
      <c r="J3902" t="s">
        <v>73</v>
      </c>
      <c r="K3902" t="s">
        <v>13332</v>
      </c>
      <c r="L3902" t="s">
        <v>13332</v>
      </c>
      <c r="N3902" t="s">
        <v>13333</v>
      </c>
      <c r="Q3902" t="s">
        <v>13330</v>
      </c>
      <c r="R3902">
        <v>1335</v>
      </c>
      <c r="S3902">
        <v>444</v>
      </c>
    </row>
    <row r="3903" spans="1:20">
      <c r="A3903" t="s">
        <v>26</v>
      </c>
      <c r="C3903" t="s">
        <v>20</v>
      </c>
      <c r="D3903" t="s">
        <v>21</v>
      </c>
      <c r="E3903" t="s">
        <v>5</v>
      </c>
      <c r="G3903" t="s">
        <v>22</v>
      </c>
      <c r="H3903">
        <v>3899320</v>
      </c>
      <c r="I3903">
        <v>3899976</v>
      </c>
      <c r="J3903" t="s">
        <v>73</v>
      </c>
      <c r="K3903" t="s">
        <v>13336</v>
      </c>
      <c r="L3903" t="s">
        <v>13336</v>
      </c>
      <c r="N3903" t="s">
        <v>13337</v>
      </c>
      <c r="Q3903" t="s">
        <v>13334</v>
      </c>
      <c r="R3903">
        <v>657</v>
      </c>
      <c r="S3903">
        <v>218</v>
      </c>
    </row>
    <row r="3904" spans="1:20">
      <c r="A3904" t="s">
        <v>26</v>
      </c>
      <c r="C3904" t="s">
        <v>20</v>
      </c>
      <c r="D3904" t="s">
        <v>21</v>
      </c>
      <c r="E3904" t="s">
        <v>5</v>
      </c>
      <c r="G3904" t="s">
        <v>22</v>
      </c>
      <c r="H3904">
        <v>3900064</v>
      </c>
      <c r="I3904">
        <v>3900627</v>
      </c>
      <c r="J3904" t="s">
        <v>73</v>
      </c>
      <c r="K3904" t="s">
        <v>13340</v>
      </c>
      <c r="L3904" t="s">
        <v>13340</v>
      </c>
      <c r="N3904" t="s">
        <v>10383</v>
      </c>
      <c r="Q3904" t="s">
        <v>13338</v>
      </c>
      <c r="R3904">
        <v>564</v>
      </c>
      <c r="S3904">
        <v>187</v>
      </c>
    </row>
    <row r="3905" spans="1:19">
      <c r="A3905" t="s">
        <v>26</v>
      </c>
      <c r="C3905" t="s">
        <v>20</v>
      </c>
      <c r="D3905" t="s">
        <v>21</v>
      </c>
      <c r="E3905" t="s">
        <v>5</v>
      </c>
      <c r="G3905" t="s">
        <v>22</v>
      </c>
      <c r="H3905">
        <v>3900769</v>
      </c>
      <c r="I3905">
        <v>3901218</v>
      </c>
      <c r="J3905" t="s">
        <v>73</v>
      </c>
      <c r="K3905" t="s">
        <v>13343</v>
      </c>
      <c r="L3905" t="s">
        <v>13343</v>
      </c>
      <c r="N3905" t="s">
        <v>13344</v>
      </c>
      <c r="Q3905" t="s">
        <v>13341</v>
      </c>
      <c r="R3905">
        <v>450</v>
      </c>
      <c r="S3905">
        <v>149</v>
      </c>
    </row>
    <row r="3906" spans="1:19">
      <c r="A3906" t="s">
        <v>26</v>
      </c>
      <c r="C3906" t="s">
        <v>20</v>
      </c>
      <c r="D3906" t="s">
        <v>21</v>
      </c>
      <c r="E3906" t="s">
        <v>5</v>
      </c>
      <c r="G3906" t="s">
        <v>22</v>
      </c>
      <c r="H3906">
        <v>3901215</v>
      </c>
      <c r="I3906">
        <v>3903194</v>
      </c>
      <c r="J3906" t="s">
        <v>73</v>
      </c>
      <c r="K3906" t="s">
        <v>13347</v>
      </c>
      <c r="L3906" t="s">
        <v>13347</v>
      </c>
      <c r="N3906" t="s">
        <v>36</v>
      </c>
      <c r="Q3906" t="s">
        <v>13345</v>
      </c>
      <c r="R3906">
        <v>1980</v>
      </c>
      <c r="S3906">
        <v>659</v>
      </c>
    </row>
    <row r="3907" spans="1:19">
      <c r="A3907" t="s">
        <v>26</v>
      </c>
      <c r="C3907" t="s">
        <v>20</v>
      </c>
      <c r="D3907" t="s">
        <v>21</v>
      </c>
      <c r="E3907" t="s">
        <v>5</v>
      </c>
      <c r="G3907" t="s">
        <v>22</v>
      </c>
      <c r="H3907">
        <v>3903225</v>
      </c>
      <c r="I3907">
        <v>3904160</v>
      </c>
      <c r="J3907" t="s">
        <v>73</v>
      </c>
      <c r="K3907" t="s">
        <v>13350</v>
      </c>
      <c r="L3907" t="s">
        <v>13350</v>
      </c>
      <c r="N3907" t="s">
        <v>288</v>
      </c>
      <c r="Q3907" t="s">
        <v>13348</v>
      </c>
      <c r="R3907">
        <v>936</v>
      </c>
      <c r="S3907">
        <v>311</v>
      </c>
    </row>
    <row r="3908" spans="1:19">
      <c r="A3908" t="s">
        <v>26</v>
      </c>
      <c r="C3908" t="s">
        <v>20</v>
      </c>
      <c r="D3908" t="s">
        <v>21</v>
      </c>
      <c r="E3908" t="s">
        <v>5</v>
      </c>
      <c r="G3908" t="s">
        <v>22</v>
      </c>
      <c r="H3908">
        <v>3904690</v>
      </c>
      <c r="I3908">
        <v>3905175</v>
      </c>
      <c r="J3908" t="s">
        <v>23</v>
      </c>
      <c r="K3908" t="s">
        <v>13353</v>
      </c>
      <c r="L3908" t="s">
        <v>13353</v>
      </c>
      <c r="N3908" t="s">
        <v>2053</v>
      </c>
      <c r="Q3908" t="s">
        <v>13351</v>
      </c>
      <c r="R3908">
        <v>486</v>
      </c>
      <c r="S3908">
        <v>161</v>
      </c>
    </row>
    <row r="3909" spans="1:19">
      <c r="A3909" t="s">
        <v>26</v>
      </c>
      <c r="C3909" t="s">
        <v>20</v>
      </c>
      <c r="D3909" t="s">
        <v>21</v>
      </c>
      <c r="E3909" t="s">
        <v>5</v>
      </c>
      <c r="G3909" t="s">
        <v>22</v>
      </c>
      <c r="H3909">
        <v>3905212</v>
      </c>
      <c r="I3909">
        <v>3905583</v>
      </c>
      <c r="J3909" t="s">
        <v>73</v>
      </c>
      <c r="K3909" t="s">
        <v>13356</v>
      </c>
      <c r="L3909" t="s">
        <v>13356</v>
      </c>
      <c r="N3909" t="s">
        <v>13357</v>
      </c>
      <c r="Q3909" t="s">
        <v>13354</v>
      </c>
      <c r="R3909">
        <v>372</v>
      </c>
      <c r="S3909">
        <v>123</v>
      </c>
    </row>
    <row r="3910" spans="1:19">
      <c r="A3910" t="s">
        <v>26</v>
      </c>
      <c r="C3910" t="s">
        <v>20</v>
      </c>
      <c r="D3910" t="s">
        <v>21</v>
      </c>
      <c r="E3910" t="s">
        <v>5</v>
      </c>
      <c r="G3910" t="s">
        <v>22</v>
      </c>
      <c r="H3910">
        <v>3905790</v>
      </c>
      <c r="I3910">
        <v>3906719</v>
      </c>
      <c r="J3910" t="s">
        <v>23</v>
      </c>
      <c r="K3910" t="s">
        <v>13360</v>
      </c>
      <c r="L3910" t="s">
        <v>13360</v>
      </c>
      <c r="N3910" t="s">
        <v>13361</v>
      </c>
      <c r="Q3910" t="s">
        <v>13358</v>
      </c>
      <c r="R3910">
        <v>930</v>
      </c>
      <c r="S3910">
        <v>309</v>
      </c>
    </row>
    <row r="3911" spans="1:19">
      <c r="A3911" t="s">
        <v>26</v>
      </c>
      <c r="C3911" t="s">
        <v>20</v>
      </c>
      <c r="D3911" t="s">
        <v>21</v>
      </c>
      <c r="E3911" t="s">
        <v>5</v>
      </c>
      <c r="G3911" t="s">
        <v>22</v>
      </c>
      <c r="H3911">
        <v>3907424</v>
      </c>
      <c r="I3911">
        <v>3907855</v>
      </c>
      <c r="J3911" t="s">
        <v>23</v>
      </c>
      <c r="K3911" t="s">
        <v>13364</v>
      </c>
      <c r="L3911" t="s">
        <v>13364</v>
      </c>
      <c r="N3911" t="s">
        <v>36</v>
      </c>
      <c r="Q3911" t="s">
        <v>13362</v>
      </c>
      <c r="R3911">
        <v>432</v>
      </c>
      <c r="S3911">
        <v>143</v>
      </c>
    </row>
    <row r="3912" spans="1:19">
      <c r="A3912" t="s">
        <v>26</v>
      </c>
      <c r="C3912" t="s">
        <v>20</v>
      </c>
      <c r="D3912" t="s">
        <v>21</v>
      </c>
      <c r="E3912" t="s">
        <v>5</v>
      </c>
      <c r="G3912" t="s">
        <v>22</v>
      </c>
      <c r="H3912">
        <v>3907963</v>
      </c>
      <c r="I3912">
        <v>3909195</v>
      </c>
      <c r="J3912" t="s">
        <v>23</v>
      </c>
      <c r="K3912" t="s">
        <v>13367</v>
      </c>
      <c r="L3912" t="s">
        <v>13367</v>
      </c>
      <c r="N3912" t="s">
        <v>13368</v>
      </c>
      <c r="Q3912" t="s">
        <v>13365</v>
      </c>
      <c r="R3912">
        <v>1233</v>
      </c>
      <c r="S3912">
        <v>410</v>
      </c>
    </row>
    <row r="3913" spans="1:19">
      <c r="A3913" t="s">
        <v>26</v>
      </c>
      <c r="C3913" t="s">
        <v>20</v>
      </c>
      <c r="D3913" t="s">
        <v>21</v>
      </c>
      <c r="E3913" t="s">
        <v>5</v>
      </c>
      <c r="G3913" t="s">
        <v>22</v>
      </c>
      <c r="H3913">
        <v>3909442</v>
      </c>
      <c r="I3913">
        <v>3910299</v>
      </c>
      <c r="J3913" t="s">
        <v>23</v>
      </c>
      <c r="K3913" t="s">
        <v>13371</v>
      </c>
      <c r="L3913" t="s">
        <v>13371</v>
      </c>
      <c r="N3913" t="s">
        <v>2120</v>
      </c>
      <c r="Q3913" t="s">
        <v>13369</v>
      </c>
      <c r="R3913">
        <v>858</v>
      </c>
      <c r="S3913">
        <v>285</v>
      </c>
    </row>
    <row r="3914" spans="1:19">
      <c r="A3914" t="s">
        <v>26</v>
      </c>
      <c r="C3914" t="s">
        <v>20</v>
      </c>
      <c r="D3914" t="s">
        <v>21</v>
      </c>
      <c r="E3914" t="s">
        <v>5</v>
      </c>
      <c r="G3914" t="s">
        <v>22</v>
      </c>
      <c r="H3914">
        <v>3910647</v>
      </c>
      <c r="I3914">
        <v>3912068</v>
      </c>
      <c r="J3914" t="s">
        <v>23</v>
      </c>
      <c r="K3914" t="s">
        <v>13374</v>
      </c>
      <c r="L3914" t="s">
        <v>13374</v>
      </c>
      <c r="N3914" t="s">
        <v>13375</v>
      </c>
      <c r="Q3914" t="s">
        <v>13372</v>
      </c>
      <c r="R3914">
        <v>1422</v>
      </c>
      <c r="S3914">
        <v>473</v>
      </c>
    </row>
    <row r="3915" spans="1:19">
      <c r="A3915" t="s">
        <v>26</v>
      </c>
      <c r="C3915" t="s">
        <v>20</v>
      </c>
      <c r="D3915" t="s">
        <v>21</v>
      </c>
      <c r="E3915" t="s">
        <v>5</v>
      </c>
      <c r="G3915" t="s">
        <v>22</v>
      </c>
      <c r="H3915">
        <v>3912142</v>
      </c>
      <c r="I3915">
        <v>3913689</v>
      </c>
      <c r="J3915" t="s">
        <v>23</v>
      </c>
      <c r="K3915" t="s">
        <v>13378</v>
      </c>
      <c r="L3915" t="s">
        <v>13378</v>
      </c>
      <c r="N3915" t="s">
        <v>13379</v>
      </c>
      <c r="Q3915" t="s">
        <v>13376</v>
      </c>
      <c r="R3915">
        <v>1548</v>
      </c>
      <c r="S3915">
        <v>515</v>
      </c>
    </row>
    <row r="3916" spans="1:19">
      <c r="A3916" t="s">
        <v>26</v>
      </c>
      <c r="C3916" t="s">
        <v>20</v>
      </c>
      <c r="D3916" t="s">
        <v>21</v>
      </c>
      <c r="E3916" t="s">
        <v>5</v>
      </c>
      <c r="G3916" t="s">
        <v>22</v>
      </c>
      <c r="H3916">
        <v>3913769</v>
      </c>
      <c r="I3916">
        <v>3914431</v>
      </c>
      <c r="J3916" t="s">
        <v>23</v>
      </c>
      <c r="K3916" t="s">
        <v>13382</v>
      </c>
      <c r="L3916" t="s">
        <v>13382</v>
      </c>
      <c r="N3916" t="s">
        <v>386</v>
      </c>
      <c r="Q3916" t="s">
        <v>13380</v>
      </c>
      <c r="R3916">
        <v>663</v>
      </c>
      <c r="S3916">
        <v>220</v>
      </c>
    </row>
    <row r="3917" spans="1:19">
      <c r="A3917" t="s">
        <v>26</v>
      </c>
      <c r="C3917" t="s">
        <v>20</v>
      </c>
      <c r="D3917" t="s">
        <v>21</v>
      </c>
      <c r="E3917" t="s">
        <v>5</v>
      </c>
      <c r="G3917" t="s">
        <v>22</v>
      </c>
      <c r="H3917">
        <v>3914509</v>
      </c>
      <c r="I3917">
        <v>3915018</v>
      </c>
      <c r="J3917" t="s">
        <v>73</v>
      </c>
      <c r="K3917" t="s">
        <v>13385</v>
      </c>
      <c r="L3917" t="s">
        <v>13385</v>
      </c>
      <c r="N3917" t="s">
        <v>721</v>
      </c>
      <c r="Q3917" t="s">
        <v>13383</v>
      </c>
      <c r="R3917">
        <v>510</v>
      </c>
      <c r="S3917">
        <v>169</v>
      </c>
    </row>
    <row r="3918" spans="1:19">
      <c r="A3918" t="s">
        <v>26</v>
      </c>
      <c r="C3918" t="s">
        <v>20</v>
      </c>
      <c r="D3918" t="s">
        <v>21</v>
      </c>
      <c r="E3918" t="s">
        <v>5</v>
      </c>
      <c r="G3918" t="s">
        <v>22</v>
      </c>
      <c r="H3918">
        <v>3915069</v>
      </c>
      <c r="I3918">
        <v>3916286</v>
      </c>
      <c r="J3918" t="s">
        <v>73</v>
      </c>
      <c r="K3918" t="s">
        <v>13388</v>
      </c>
      <c r="L3918" t="s">
        <v>13388</v>
      </c>
      <c r="N3918" t="s">
        <v>772</v>
      </c>
      <c r="Q3918" t="s">
        <v>13386</v>
      </c>
      <c r="R3918">
        <v>1218</v>
      </c>
      <c r="S3918">
        <v>405</v>
      </c>
    </row>
    <row r="3919" spans="1:19">
      <c r="A3919" t="s">
        <v>26</v>
      </c>
      <c r="C3919" t="s">
        <v>20</v>
      </c>
      <c r="D3919" t="s">
        <v>21</v>
      </c>
      <c r="E3919" t="s">
        <v>5</v>
      </c>
      <c r="G3919" t="s">
        <v>22</v>
      </c>
      <c r="H3919">
        <v>3916547</v>
      </c>
      <c r="I3919">
        <v>3916915</v>
      </c>
      <c r="J3919" t="s">
        <v>73</v>
      </c>
      <c r="K3919" t="s">
        <v>13391</v>
      </c>
      <c r="L3919" t="s">
        <v>13391</v>
      </c>
      <c r="N3919" t="s">
        <v>288</v>
      </c>
      <c r="Q3919" t="s">
        <v>13389</v>
      </c>
      <c r="R3919">
        <v>369</v>
      </c>
      <c r="S3919">
        <v>122</v>
      </c>
    </row>
    <row r="3920" spans="1:19">
      <c r="A3920" t="s">
        <v>26</v>
      </c>
      <c r="C3920" t="s">
        <v>20</v>
      </c>
      <c r="D3920" t="s">
        <v>21</v>
      </c>
      <c r="E3920" t="s">
        <v>5</v>
      </c>
      <c r="G3920" t="s">
        <v>22</v>
      </c>
      <c r="H3920">
        <v>3916946</v>
      </c>
      <c r="I3920">
        <v>3917584</v>
      </c>
      <c r="J3920" t="s">
        <v>73</v>
      </c>
      <c r="K3920" t="s">
        <v>13394</v>
      </c>
      <c r="L3920" t="s">
        <v>13394</v>
      </c>
      <c r="N3920" t="s">
        <v>1050</v>
      </c>
      <c r="Q3920" t="s">
        <v>13392</v>
      </c>
      <c r="R3920">
        <v>639</v>
      </c>
      <c r="S3920">
        <v>212</v>
      </c>
    </row>
    <row r="3921" spans="1:20">
      <c r="A3921" t="s">
        <v>26</v>
      </c>
      <c r="C3921" t="s">
        <v>20</v>
      </c>
      <c r="D3921" t="s">
        <v>21</v>
      </c>
      <c r="E3921" t="s">
        <v>5</v>
      </c>
      <c r="G3921" t="s">
        <v>22</v>
      </c>
      <c r="H3921">
        <v>3917598</v>
      </c>
      <c r="I3921">
        <v>3918032</v>
      </c>
      <c r="J3921" t="s">
        <v>73</v>
      </c>
      <c r="K3921" t="s">
        <v>13397</v>
      </c>
      <c r="L3921" t="s">
        <v>13397</v>
      </c>
      <c r="N3921" t="s">
        <v>386</v>
      </c>
      <c r="Q3921" t="s">
        <v>13395</v>
      </c>
      <c r="R3921">
        <v>435</v>
      </c>
      <c r="S3921">
        <v>144</v>
      </c>
    </row>
    <row r="3922" spans="1:20">
      <c r="A3922" t="s">
        <v>26</v>
      </c>
      <c r="C3922" t="s">
        <v>20</v>
      </c>
      <c r="D3922" t="s">
        <v>21</v>
      </c>
      <c r="E3922" t="s">
        <v>5</v>
      </c>
      <c r="G3922" t="s">
        <v>22</v>
      </c>
      <c r="H3922">
        <v>3918170</v>
      </c>
      <c r="I3922">
        <v>3919048</v>
      </c>
      <c r="J3922" t="s">
        <v>73</v>
      </c>
      <c r="K3922" t="s">
        <v>13400</v>
      </c>
      <c r="L3922" t="s">
        <v>13400</v>
      </c>
      <c r="N3922" t="s">
        <v>288</v>
      </c>
      <c r="Q3922" t="s">
        <v>13398</v>
      </c>
      <c r="R3922">
        <v>879</v>
      </c>
      <c r="S3922">
        <v>292</v>
      </c>
    </row>
    <row r="3923" spans="1:20">
      <c r="A3923" t="s">
        <v>26</v>
      </c>
      <c r="C3923" t="s">
        <v>20</v>
      </c>
      <c r="D3923" t="s">
        <v>21</v>
      </c>
      <c r="E3923" t="s">
        <v>5</v>
      </c>
      <c r="G3923" t="s">
        <v>22</v>
      </c>
      <c r="H3923">
        <v>3919231</v>
      </c>
      <c r="I3923">
        <v>3919683</v>
      </c>
      <c r="J3923" t="s">
        <v>73</v>
      </c>
      <c r="K3923" t="s">
        <v>13403</v>
      </c>
      <c r="L3923" t="s">
        <v>13403</v>
      </c>
      <c r="N3923" t="s">
        <v>900</v>
      </c>
      <c r="Q3923" t="s">
        <v>13401</v>
      </c>
      <c r="R3923">
        <v>453</v>
      </c>
      <c r="S3923">
        <v>150</v>
      </c>
    </row>
    <row r="3924" spans="1:20">
      <c r="A3924" t="s">
        <v>26</v>
      </c>
      <c r="C3924" t="s">
        <v>20</v>
      </c>
      <c r="D3924" t="s">
        <v>21</v>
      </c>
      <c r="E3924" t="s">
        <v>5</v>
      </c>
      <c r="G3924" t="s">
        <v>22</v>
      </c>
      <c r="H3924">
        <v>3919794</v>
      </c>
      <c r="I3924">
        <v>3920177</v>
      </c>
      <c r="J3924" t="s">
        <v>23</v>
      </c>
      <c r="N3924" t="s">
        <v>2001</v>
      </c>
      <c r="Q3924" t="s">
        <v>13404</v>
      </c>
      <c r="R3924">
        <v>384</v>
      </c>
      <c r="T3924" t="s">
        <v>665</v>
      </c>
    </row>
    <row r="3925" spans="1:20">
      <c r="A3925" t="s">
        <v>26</v>
      </c>
      <c r="C3925" t="s">
        <v>20</v>
      </c>
      <c r="D3925" t="s">
        <v>21</v>
      </c>
      <c r="E3925" t="s">
        <v>5</v>
      </c>
      <c r="G3925" t="s">
        <v>22</v>
      </c>
      <c r="H3925">
        <v>3920311</v>
      </c>
      <c r="I3925">
        <v>3921177</v>
      </c>
      <c r="J3925" t="s">
        <v>23</v>
      </c>
      <c r="K3925" t="s">
        <v>13408</v>
      </c>
      <c r="L3925" t="s">
        <v>13408</v>
      </c>
      <c r="N3925" t="s">
        <v>36</v>
      </c>
      <c r="Q3925" t="s">
        <v>13406</v>
      </c>
      <c r="R3925">
        <v>867</v>
      </c>
      <c r="S3925">
        <v>288</v>
      </c>
    </row>
    <row r="3926" spans="1:20">
      <c r="A3926" t="s">
        <v>26</v>
      </c>
      <c r="C3926" t="s">
        <v>20</v>
      </c>
      <c r="D3926" t="s">
        <v>21</v>
      </c>
      <c r="E3926" t="s">
        <v>5</v>
      </c>
      <c r="G3926" t="s">
        <v>22</v>
      </c>
      <c r="H3926">
        <v>3921356</v>
      </c>
      <c r="I3926">
        <v>3921757</v>
      </c>
      <c r="J3926" t="s">
        <v>73</v>
      </c>
      <c r="K3926" t="s">
        <v>13411</v>
      </c>
      <c r="L3926" t="s">
        <v>13411</v>
      </c>
      <c r="N3926" t="s">
        <v>13412</v>
      </c>
      <c r="Q3926" t="s">
        <v>13409</v>
      </c>
      <c r="R3926">
        <v>402</v>
      </c>
      <c r="S3926">
        <v>133</v>
      </c>
    </row>
    <row r="3927" spans="1:20">
      <c r="A3927" t="s">
        <v>26</v>
      </c>
      <c r="C3927" t="s">
        <v>20</v>
      </c>
      <c r="D3927" t="s">
        <v>21</v>
      </c>
      <c r="E3927" t="s">
        <v>5</v>
      </c>
      <c r="G3927" t="s">
        <v>22</v>
      </c>
      <c r="H3927">
        <v>3921874</v>
      </c>
      <c r="I3927">
        <v>3922770</v>
      </c>
      <c r="J3927" t="s">
        <v>73</v>
      </c>
      <c r="K3927" t="s">
        <v>13415</v>
      </c>
      <c r="L3927" t="s">
        <v>13415</v>
      </c>
      <c r="N3927" t="s">
        <v>1373</v>
      </c>
      <c r="Q3927" t="s">
        <v>13413</v>
      </c>
      <c r="R3927">
        <v>897</v>
      </c>
      <c r="S3927">
        <v>298</v>
      </c>
    </row>
    <row r="3928" spans="1:20">
      <c r="A3928" t="s">
        <v>26</v>
      </c>
      <c r="C3928" t="s">
        <v>20</v>
      </c>
      <c r="D3928" t="s">
        <v>21</v>
      </c>
      <c r="E3928" t="s">
        <v>5</v>
      </c>
      <c r="G3928" t="s">
        <v>22</v>
      </c>
      <c r="H3928">
        <v>3922889</v>
      </c>
      <c r="I3928">
        <v>3923674</v>
      </c>
      <c r="J3928" t="s">
        <v>23</v>
      </c>
      <c r="K3928" t="s">
        <v>13418</v>
      </c>
      <c r="L3928" t="s">
        <v>13418</v>
      </c>
      <c r="N3928" t="s">
        <v>6427</v>
      </c>
      <c r="Q3928" t="s">
        <v>13416</v>
      </c>
      <c r="R3928">
        <v>786</v>
      </c>
      <c r="S3928">
        <v>261</v>
      </c>
    </row>
    <row r="3929" spans="1:20">
      <c r="A3929" t="s">
        <v>26</v>
      </c>
      <c r="C3929" t="s">
        <v>20</v>
      </c>
      <c r="D3929" t="s">
        <v>21</v>
      </c>
      <c r="E3929" t="s">
        <v>5</v>
      </c>
      <c r="G3929" t="s">
        <v>22</v>
      </c>
      <c r="H3929">
        <v>3923863</v>
      </c>
      <c r="I3929">
        <v>3923995</v>
      </c>
      <c r="J3929" t="s">
        <v>73</v>
      </c>
      <c r="N3929" t="s">
        <v>13420</v>
      </c>
      <c r="Q3929" t="s">
        <v>13419</v>
      </c>
      <c r="R3929">
        <v>133</v>
      </c>
      <c r="T3929" t="s">
        <v>1292</v>
      </c>
    </row>
    <row r="3930" spans="1:20">
      <c r="A3930" t="s">
        <v>26</v>
      </c>
      <c r="C3930" t="s">
        <v>20</v>
      </c>
      <c r="D3930" t="s">
        <v>21</v>
      </c>
      <c r="E3930" t="s">
        <v>5</v>
      </c>
      <c r="G3930" t="s">
        <v>22</v>
      </c>
      <c r="H3930">
        <v>3924404</v>
      </c>
      <c r="I3930">
        <v>3924946</v>
      </c>
      <c r="J3930" t="s">
        <v>23</v>
      </c>
      <c r="K3930" t="s">
        <v>13423</v>
      </c>
      <c r="L3930" t="s">
        <v>13423</v>
      </c>
      <c r="N3930" t="s">
        <v>36</v>
      </c>
      <c r="Q3930" t="s">
        <v>13421</v>
      </c>
      <c r="R3930">
        <v>543</v>
      </c>
      <c r="S3930">
        <v>180</v>
      </c>
    </row>
    <row r="3931" spans="1:20">
      <c r="A3931" t="s">
        <v>26</v>
      </c>
      <c r="C3931" t="s">
        <v>20</v>
      </c>
      <c r="D3931" t="s">
        <v>21</v>
      </c>
      <c r="E3931" t="s">
        <v>5</v>
      </c>
      <c r="G3931" t="s">
        <v>22</v>
      </c>
      <c r="H3931">
        <v>3925071</v>
      </c>
      <c r="I3931">
        <v>3925529</v>
      </c>
      <c r="J3931" t="s">
        <v>73</v>
      </c>
      <c r="K3931" t="s">
        <v>13426</v>
      </c>
      <c r="L3931" t="s">
        <v>13426</v>
      </c>
      <c r="N3931" t="s">
        <v>36</v>
      </c>
      <c r="Q3931" t="s">
        <v>13424</v>
      </c>
      <c r="R3931">
        <v>459</v>
      </c>
      <c r="S3931">
        <v>152</v>
      </c>
    </row>
    <row r="3932" spans="1:20">
      <c r="A3932" t="s">
        <v>26</v>
      </c>
      <c r="C3932" t="s">
        <v>20</v>
      </c>
      <c r="D3932" t="s">
        <v>21</v>
      </c>
      <c r="E3932" t="s">
        <v>5</v>
      </c>
      <c r="G3932" t="s">
        <v>22</v>
      </c>
      <c r="H3932">
        <v>3925605</v>
      </c>
      <c r="I3932">
        <v>3926390</v>
      </c>
      <c r="J3932" t="s">
        <v>73</v>
      </c>
      <c r="K3932" t="s">
        <v>13429</v>
      </c>
      <c r="L3932" t="s">
        <v>13429</v>
      </c>
      <c r="N3932" t="s">
        <v>36</v>
      </c>
      <c r="Q3932" t="s">
        <v>13427</v>
      </c>
      <c r="R3932">
        <v>786</v>
      </c>
      <c r="S3932">
        <v>261</v>
      </c>
    </row>
    <row r="3933" spans="1:20">
      <c r="A3933" t="s">
        <v>26</v>
      </c>
      <c r="C3933" t="s">
        <v>20</v>
      </c>
      <c r="D3933" t="s">
        <v>21</v>
      </c>
      <c r="E3933" t="s">
        <v>5</v>
      </c>
      <c r="G3933" t="s">
        <v>22</v>
      </c>
      <c r="H3933">
        <v>3926405</v>
      </c>
      <c r="I3933">
        <v>3927394</v>
      </c>
      <c r="J3933" t="s">
        <v>73</v>
      </c>
      <c r="K3933" t="s">
        <v>13432</v>
      </c>
      <c r="L3933" t="s">
        <v>13432</v>
      </c>
      <c r="N3933" t="s">
        <v>3673</v>
      </c>
      <c r="Q3933" t="s">
        <v>13430</v>
      </c>
      <c r="R3933">
        <v>990</v>
      </c>
      <c r="S3933">
        <v>329</v>
      </c>
    </row>
    <row r="3934" spans="1:20">
      <c r="A3934" t="s">
        <v>26</v>
      </c>
      <c r="C3934" t="s">
        <v>20</v>
      </c>
      <c r="D3934" t="s">
        <v>21</v>
      </c>
      <c r="E3934" t="s">
        <v>5</v>
      </c>
      <c r="G3934" t="s">
        <v>22</v>
      </c>
      <c r="H3934">
        <v>3927752</v>
      </c>
      <c r="I3934">
        <v>3929200</v>
      </c>
      <c r="J3934" t="s">
        <v>73</v>
      </c>
      <c r="K3934" t="s">
        <v>13435</v>
      </c>
      <c r="L3934" t="s">
        <v>13435</v>
      </c>
      <c r="N3934" t="s">
        <v>1497</v>
      </c>
      <c r="Q3934" t="s">
        <v>13433</v>
      </c>
      <c r="R3934">
        <v>1449</v>
      </c>
      <c r="S3934">
        <v>482</v>
      </c>
    </row>
    <row r="3935" spans="1:20">
      <c r="A3935" t="s">
        <v>26</v>
      </c>
      <c r="C3935" t="s">
        <v>20</v>
      </c>
      <c r="D3935" t="s">
        <v>21</v>
      </c>
      <c r="E3935" t="s">
        <v>5</v>
      </c>
      <c r="G3935" t="s">
        <v>22</v>
      </c>
      <c r="H3935">
        <v>3929336</v>
      </c>
      <c r="I3935">
        <v>3930247</v>
      </c>
      <c r="J3935" t="s">
        <v>23</v>
      </c>
      <c r="K3935" t="s">
        <v>13438</v>
      </c>
      <c r="L3935" t="s">
        <v>13438</v>
      </c>
      <c r="N3935" t="s">
        <v>2120</v>
      </c>
      <c r="Q3935" t="s">
        <v>13436</v>
      </c>
      <c r="R3935">
        <v>912</v>
      </c>
      <c r="S3935">
        <v>303</v>
      </c>
    </row>
    <row r="3936" spans="1:20">
      <c r="A3936" t="s">
        <v>26</v>
      </c>
      <c r="C3936" t="s">
        <v>20</v>
      </c>
      <c r="D3936" t="s">
        <v>21</v>
      </c>
      <c r="E3936" t="s">
        <v>5</v>
      </c>
      <c r="G3936" t="s">
        <v>22</v>
      </c>
      <c r="H3936">
        <v>3930397</v>
      </c>
      <c r="I3936">
        <v>3930554</v>
      </c>
      <c r="J3936" t="s">
        <v>23</v>
      </c>
      <c r="N3936" t="s">
        <v>36</v>
      </c>
      <c r="Q3936" t="s">
        <v>13439</v>
      </c>
      <c r="R3936">
        <v>158</v>
      </c>
      <c r="T3936" t="s">
        <v>1292</v>
      </c>
    </row>
    <row r="3937" spans="1:20">
      <c r="A3937" t="s">
        <v>26</v>
      </c>
      <c r="C3937" t="s">
        <v>20</v>
      </c>
      <c r="D3937" t="s">
        <v>21</v>
      </c>
      <c r="E3937" t="s">
        <v>5</v>
      </c>
      <c r="G3937" t="s">
        <v>22</v>
      </c>
      <c r="H3937">
        <v>3930716</v>
      </c>
      <c r="I3937">
        <v>3931528</v>
      </c>
      <c r="J3937" t="s">
        <v>23</v>
      </c>
      <c r="K3937" t="s">
        <v>13442</v>
      </c>
      <c r="L3937" t="s">
        <v>13442</v>
      </c>
      <c r="N3937" t="s">
        <v>1497</v>
      </c>
      <c r="Q3937" t="s">
        <v>13440</v>
      </c>
      <c r="R3937">
        <v>813</v>
      </c>
      <c r="S3937">
        <v>270</v>
      </c>
    </row>
    <row r="3938" spans="1:20">
      <c r="A3938" t="s">
        <v>26</v>
      </c>
      <c r="C3938" t="s">
        <v>20</v>
      </c>
      <c r="D3938" t="s">
        <v>21</v>
      </c>
      <c r="E3938" t="s">
        <v>5</v>
      </c>
      <c r="G3938" t="s">
        <v>22</v>
      </c>
      <c r="H3938">
        <v>3931597</v>
      </c>
      <c r="I3938">
        <v>3932286</v>
      </c>
      <c r="J3938" t="s">
        <v>23</v>
      </c>
      <c r="K3938" t="s">
        <v>13445</v>
      </c>
      <c r="L3938" t="s">
        <v>13445</v>
      </c>
      <c r="N3938" t="s">
        <v>288</v>
      </c>
      <c r="Q3938" t="s">
        <v>13443</v>
      </c>
      <c r="R3938">
        <v>690</v>
      </c>
      <c r="S3938">
        <v>229</v>
      </c>
    </row>
    <row r="3939" spans="1:20">
      <c r="A3939" t="s">
        <v>26</v>
      </c>
      <c r="C3939" t="s">
        <v>20</v>
      </c>
      <c r="D3939" t="s">
        <v>21</v>
      </c>
      <c r="E3939" t="s">
        <v>5</v>
      </c>
      <c r="G3939" t="s">
        <v>22</v>
      </c>
      <c r="H3939">
        <v>3932433</v>
      </c>
      <c r="I3939">
        <v>3932588</v>
      </c>
      <c r="J3939" t="s">
        <v>23</v>
      </c>
      <c r="N3939" t="s">
        <v>36</v>
      </c>
      <c r="Q3939" t="s">
        <v>13446</v>
      </c>
      <c r="R3939">
        <v>156</v>
      </c>
      <c r="T3939" t="s">
        <v>1292</v>
      </c>
    </row>
    <row r="3940" spans="1:20">
      <c r="A3940" t="s">
        <v>26</v>
      </c>
      <c r="C3940" t="s">
        <v>20</v>
      </c>
      <c r="D3940" t="s">
        <v>21</v>
      </c>
      <c r="E3940" t="s">
        <v>5</v>
      </c>
      <c r="G3940" t="s">
        <v>22</v>
      </c>
      <c r="H3940">
        <v>3932624</v>
      </c>
      <c r="I3940">
        <v>3934513</v>
      </c>
      <c r="J3940" t="s">
        <v>23</v>
      </c>
      <c r="K3940" t="s">
        <v>13449</v>
      </c>
      <c r="L3940" t="s">
        <v>13449</v>
      </c>
      <c r="N3940" t="s">
        <v>36</v>
      </c>
      <c r="Q3940" t="s">
        <v>13447</v>
      </c>
      <c r="R3940">
        <v>1890</v>
      </c>
      <c r="S3940">
        <v>629</v>
      </c>
    </row>
    <row r="3941" spans="1:20">
      <c r="A3941" t="s">
        <v>26</v>
      </c>
      <c r="C3941" t="s">
        <v>20</v>
      </c>
      <c r="D3941" t="s">
        <v>21</v>
      </c>
      <c r="E3941" t="s">
        <v>5</v>
      </c>
      <c r="G3941" t="s">
        <v>22</v>
      </c>
      <c r="H3941">
        <v>3934510</v>
      </c>
      <c r="I3941">
        <v>3935406</v>
      </c>
      <c r="J3941" t="s">
        <v>73</v>
      </c>
      <c r="K3941" t="s">
        <v>13452</v>
      </c>
      <c r="L3941" t="s">
        <v>13452</v>
      </c>
      <c r="N3941" t="s">
        <v>7791</v>
      </c>
      <c r="Q3941" t="s">
        <v>13450</v>
      </c>
      <c r="R3941">
        <v>897</v>
      </c>
      <c r="S3941">
        <v>298</v>
      </c>
    </row>
    <row r="3942" spans="1:20">
      <c r="A3942" t="s">
        <v>26</v>
      </c>
      <c r="C3942" t="s">
        <v>20</v>
      </c>
      <c r="D3942" t="s">
        <v>21</v>
      </c>
      <c r="E3942" t="s">
        <v>5</v>
      </c>
      <c r="G3942" t="s">
        <v>22</v>
      </c>
      <c r="H3942">
        <v>3935621</v>
      </c>
      <c r="I3942">
        <v>3936952</v>
      </c>
      <c r="J3942" t="s">
        <v>23</v>
      </c>
      <c r="K3942" t="s">
        <v>13455</v>
      </c>
      <c r="L3942" t="s">
        <v>13455</v>
      </c>
      <c r="N3942" t="s">
        <v>772</v>
      </c>
      <c r="Q3942" t="s">
        <v>13453</v>
      </c>
      <c r="R3942">
        <v>1332</v>
      </c>
      <c r="S3942">
        <v>443</v>
      </c>
    </row>
    <row r="3943" spans="1:20">
      <c r="A3943" t="s">
        <v>26</v>
      </c>
      <c r="C3943" t="s">
        <v>20</v>
      </c>
      <c r="D3943" t="s">
        <v>21</v>
      </c>
      <c r="E3943" t="s">
        <v>5</v>
      </c>
      <c r="G3943" t="s">
        <v>22</v>
      </c>
      <c r="H3943">
        <v>3936984</v>
      </c>
      <c r="I3943">
        <v>3937364</v>
      </c>
      <c r="J3943" t="s">
        <v>73</v>
      </c>
      <c r="K3943" t="s">
        <v>13458</v>
      </c>
      <c r="L3943" t="s">
        <v>13458</v>
      </c>
      <c r="N3943" t="s">
        <v>36</v>
      </c>
      <c r="Q3943" t="s">
        <v>13456</v>
      </c>
      <c r="R3943">
        <v>381</v>
      </c>
      <c r="S3943">
        <v>126</v>
      </c>
    </row>
    <row r="3944" spans="1:20">
      <c r="A3944" t="s">
        <v>26</v>
      </c>
      <c r="C3944" t="s">
        <v>20</v>
      </c>
      <c r="D3944" t="s">
        <v>21</v>
      </c>
      <c r="E3944" t="s">
        <v>5</v>
      </c>
      <c r="G3944" t="s">
        <v>22</v>
      </c>
      <c r="H3944">
        <v>3937420</v>
      </c>
      <c r="I3944">
        <v>3938358</v>
      </c>
      <c r="J3944" t="s">
        <v>73</v>
      </c>
      <c r="K3944" t="s">
        <v>13461</v>
      </c>
      <c r="L3944" t="s">
        <v>13461</v>
      </c>
      <c r="N3944" t="s">
        <v>13462</v>
      </c>
      <c r="Q3944" t="s">
        <v>13459</v>
      </c>
      <c r="R3944">
        <v>939</v>
      </c>
      <c r="S3944">
        <v>312</v>
      </c>
    </row>
    <row r="3945" spans="1:20">
      <c r="A3945" t="s">
        <v>26</v>
      </c>
      <c r="C3945" t="s">
        <v>20</v>
      </c>
      <c r="D3945" t="s">
        <v>21</v>
      </c>
      <c r="E3945" t="s">
        <v>5</v>
      </c>
      <c r="G3945" t="s">
        <v>22</v>
      </c>
      <c r="H3945">
        <v>3938421</v>
      </c>
      <c r="I3945">
        <v>3939179</v>
      </c>
      <c r="J3945" t="s">
        <v>73</v>
      </c>
      <c r="K3945" t="s">
        <v>13465</v>
      </c>
      <c r="L3945" t="s">
        <v>13465</v>
      </c>
      <c r="N3945" t="s">
        <v>13466</v>
      </c>
      <c r="Q3945" t="s">
        <v>13463</v>
      </c>
      <c r="R3945">
        <v>759</v>
      </c>
      <c r="S3945">
        <v>252</v>
      </c>
    </row>
    <row r="3946" spans="1:20">
      <c r="A3946" t="s">
        <v>26</v>
      </c>
      <c r="C3946" t="s">
        <v>20</v>
      </c>
      <c r="D3946" t="s">
        <v>21</v>
      </c>
      <c r="E3946" t="s">
        <v>5</v>
      </c>
      <c r="G3946" t="s">
        <v>22</v>
      </c>
      <c r="H3946">
        <v>3939176</v>
      </c>
      <c r="I3946">
        <v>3939733</v>
      </c>
      <c r="J3946" t="s">
        <v>73</v>
      </c>
      <c r="K3946" t="s">
        <v>13469</v>
      </c>
      <c r="L3946" t="s">
        <v>13469</v>
      </c>
      <c r="N3946" t="s">
        <v>13470</v>
      </c>
      <c r="Q3946" t="s">
        <v>13467</v>
      </c>
      <c r="R3946">
        <v>558</v>
      </c>
      <c r="S3946">
        <v>185</v>
      </c>
    </row>
    <row r="3947" spans="1:20">
      <c r="A3947" t="s">
        <v>26</v>
      </c>
      <c r="C3947" t="s">
        <v>20</v>
      </c>
      <c r="D3947" t="s">
        <v>21</v>
      </c>
      <c r="E3947" t="s">
        <v>5</v>
      </c>
      <c r="G3947" t="s">
        <v>22</v>
      </c>
      <c r="H3947">
        <v>3939730</v>
      </c>
      <c r="I3947">
        <v>3940311</v>
      </c>
      <c r="J3947" t="s">
        <v>73</v>
      </c>
      <c r="K3947" t="s">
        <v>13473</v>
      </c>
      <c r="L3947" t="s">
        <v>13473</v>
      </c>
      <c r="N3947" t="s">
        <v>810</v>
      </c>
      <c r="Q3947" t="s">
        <v>13471</v>
      </c>
      <c r="R3947">
        <v>582</v>
      </c>
      <c r="S3947">
        <v>193</v>
      </c>
    </row>
    <row r="3948" spans="1:20">
      <c r="A3948" t="s">
        <v>26</v>
      </c>
      <c r="C3948" t="s">
        <v>20</v>
      </c>
      <c r="D3948" t="s">
        <v>21</v>
      </c>
      <c r="E3948" t="s">
        <v>5</v>
      </c>
      <c r="G3948" t="s">
        <v>22</v>
      </c>
      <c r="H3948">
        <v>3940500</v>
      </c>
      <c r="I3948">
        <v>3940739</v>
      </c>
      <c r="J3948" t="s">
        <v>73</v>
      </c>
      <c r="K3948" t="s">
        <v>13476</v>
      </c>
      <c r="L3948" t="s">
        <v>13476</v>
      </c>
      <c r="N3948" t="s">
        <v>13477</v>
      </c>
      <c r="Q3948" t="s">
        <v>13474</v>
      </c>
      <c r="R3948">
        <v>240</v>
      </c>
      <c r="S3948">
        <v>79</v>
      </c>
    </row>
    <row r="3949" spans="1:20">
      <c r="A3949" t="s">
        <v>26</v>
      </c>
      <c r="C3949" t="s">
        <v>20</v>
      </c>
      <c r="D3949" t="s">
        <v>21</v>
      </c>
      <c r="E3949" t="s">
        <v>5</v>
      </c>
      <c r="G3949" t="s">
        <v>22</v>
      </c>
      <c r="H3949">
        <v>3940783</v>
      </c>
      <c r="I3949">
        <v>3941301</v>
      </c>
      <c r="J3949" t="s">
        <v>73</v>
      </c>
      <c r="K3949" t="s">
        <v>13480</v>
      </c>
      <c r="L3949" t="s">
        <v>13480</v>
      </c>
      <c r="N3949" t="s">
        <v>12025</v>
      </c>
      <c r="Q3949" t="s">
        <v>13478</v>
      </c>
      <c r="R3949">
        <v>519</v>
      </c>
      <c r="S3949">
        <v>172</v>
      </c>
    </row>
    <row r="3950" spans="1:20">
      <c r="A3950" t="s">
        <v>26</v>
      </c>
      <c r="C3950" t="s">
        <v>20</v>
      </c>
      <c r="D3950" t="s">
        <v>21</v>
      </c>
      <c r="E3950" t="s">
        <v>5</v>
      </c>
      <c r="G3950" t="s">
        <v>22</v>
      </c>
      <c r="H3950">
        <v>3941341</v>
      </c>
      <c r="I3950">
        <v>3941628</v>
      </c>
      <c r="J3950" t="s">
        <v>73</v>
      </c>
      <c r="K3950" t="s">
        <v>13483</v>
      </c>
      <c r="L3950" t="s">
        <v>13483</v>
      </c>
      <c r="N3950" t="s">
        <v>13484</v>
      </c>
      <c r="Q3950" t="s">
        <v>13481</v>
      </c>
      <c r="R3950">
        <v>288</v>
      </c>
      <c r="S3950">
        <v>95</v>
      </c>
    </row>
    <row r="3951" spans="1:20">
      <c r="A3951" t="s">
        <v>26</v>
      </c>
      <c r="C3951" t="s">
        <v>20</v>
      </c>
      <c r="D3951" t="s">
        <v>21</v>
      </c>
      <c r="E3951" t="s">
        <v>5</v>
      </c>
      <c r="G3951" t="s">
        <v>22</v>
      </c>
      <c r="H3951">
        <v>3941740</v>
      </c>
      <c r="I3951">
        <v>3942840</v>
      </c>
      <c r="J3951" t="s">
        <v>73</v>
      </c>
      <c r="K3951" t="s">
        <v>13487</v>
      </c>
      <c r="L3951" t="s">
        <v>13487</v>
      </c>
      <c r="N3951" t="s">
        <v>13488</v>
      </c>
      <c r="Q3951" t="s">
        <v>13485</v>
      </c>
      <c r="R3951">
        <v>1101</v>
      </c>
      <c r="S3951">
        <v>366</v>
      </c>
    </row>
    <row r="3952" spans="1:20">
      <c r="A3952" t="s">
        <v>26</v>
      </c>
      <c r="C3952" t="s">
        <v>20</v>
      </c>
      <c r="D3952" t="s">
        <v>21</v>
      </c>
      <c r="E3952" t="s">
        <v>5</v>
      </c>
      <c r="G3952" t="s">
        <v>22</v>
      </c>
      <c r="H3952">
        <v>3942967</v>
      </c>
      <c r="I3952">
        <v>3944970</v>
      </c>
      <c r="J3952" t="s">
        <v>73</v>
      </c>
      <c r="K3952" t="s">
        <v>13491</v>
      </c>
      <c r="L3952" t="s">
        <v>13491</v>
      </c>
      <c r="N3952" t="s">
        <v>1058</v>
      </c>
      <c r="Q3952" t="s">
        <v>13489</v>
      </c>
      <c r="R3952">
        <v>2004</v>
      </c>
      <c r="S3952">
        <v>667</v>
      </c>
    </row>
    <row r="3953" spans="1:20">
      <c r="A3953" t="s">
        <v>26</v>
      </c>
      <c r="C3953" t="s">
        <v>20</v>
      </c>
      <c r="D3953" t="s">
        <v>21</v>
      </c>
      <c r="E3953" t="s">
        <v>5</v>
      </c>
      <c r="G3953" t="s">
        <v>22</v>
      </c>
      <c r="H3953">
        <v>3945017</v>
      </c>
      <c r="I3953">
        <v>3945223</v>
      </c>
      <c r="J3953" t="s">
        <v>73</v>
      </c>
      <c r="K3953" t="s">
        <v>13494</v>
      </c>
      <c r="L3953" t="s">
        <v>13494</v>
      </c>
      <c r="N3953" t="s">
        <v>36</v>
      </c>
      <c r="Q3953" t="s">
        <v>13492</v>
      </c>
      <c r="R3953">
        <v>207</v>
      </c>
      <c r="S3953">
        <v>68</v>
      </c>
    </row>
    <row r="3954" spans="1:20">
      <c r="A3954" t="s">
        <v>26</v>
      </c>
      <c r="C3954" t="s">
        <v>20</v>
      </c>
      <c r="D3954" t="s">
        <v>21</v>
      </c>
      <c r="E3954" t="s">
        <v>5</v>
      </c>
      <c r="G3954" t="s">
        <v>22</v>
      </c>
      <c r="H3954">
        <v>3945309</v>
      </c>
      <c r="I3954">
        <v>3946313</v>
      </c>
      <c r="J3954" t="s">
        <v>73</v>
      </c>
      <c r="K3954" t="s">
        <v>13497</v>
      </c>
      <c r="L3954" t="s">
        <v>13497</v>
      </c>
      <c r="N3954" t="s">
        <v>288</v>
      </c>
      <c r="Q3954" t="s">
        <v>13495</v>
      </c>
      <c r="R3954">
        <v>1005</v>
      </c>
      <c r="S3954">
        <v>334</v>
      </c>
    </row>
    <row r="3955" spans="1:20">
      <c r="A3955" t="s">
        <v>26</v>
      </c>
      <c r="C3955" t="s">
        <v>20</v>
      </c>
      <c r="D3955" t="s">
        <v>21</v>
      </c>
      <c r="E3955" t="s">
        <v>5</v>
      </c>
      <c r="G3955" t="s">
        <v>22</v>
      </c>
      <c r="H3955">
        <v>3946477</v>
      </c>
      <c r="I3955">
        <v>3946955</v>
      </c>
      <c r="J3955" t="s">
        <v>23</v>
      </c>
      <c r="N3955" t="s">
        <v>2001</v>
      </c>
      <c r="Q3955" t="s">
        <v>13498</v>
      </c>
      <c r="R3955">
        <v>479</v>
      </c>
      <c r="T3955" t="s">
        <v>665</v>
      </c>
    </row>
    <row r="3956" spans="1:20">
      <c r="A3956" t="s">
        <v>26</v>
      </c>
      <c r="C3956" t="s">
        <v>20</v>
      </c>
      <c r="D3956" t="s">
        <v>21</v>
      </c>
      <c r="E3956" t="s">
        <v>5</v>
      </c>
      <c r="G3956" t="s">
        <v>22</v>
      </c>
      <c r="H3956">
        <v>3947129</v>
      </c>
      <c r="I3956">
        <v>3947743</v>
      </c>
      <c r="J3956" t="s">
        <v>23</v>
      </c>
      <c r="K3956" t="s">
        <v>13502</v>
      </c>
      <c r="L3956" t="s">
        <v>13502</v>
      </c>
      <c r="N3956" t="s">
        <v>13503</v>
      </c>
      <c r="Q3956" t="s">
        <v>13500</v>
      </c>
      <c r="R3956">
        <v>615</v>
      </c>
      <c r="S3956">
        <v>204</v>
      </c>
    </row>
    <row r="3957" spans="1:20">
      <c r="A3957" t="s">
        <v>26</v>
      </c>
      <c r="C3957" t="s">
        <v>20</v>
      </c>
      <c r="D3957" t="s">
        <v>21</v>
      </c>
      <c r="E3957" t="s">
        <v>5</v>
      </c>
      <c r="G3957" t="s">
        <v>22</v>
      </c>
      <c r="H3957">
        <v>3947773</v>
      </c>
      <c r="I3957">
        <v>3948624</v>
      </c>
      <c r="J3957" t="s">
        <v>73</v>
      </c>
      <c r="K3957" t="s">
        <v>13506</v>
      </c>
      <c r="L3957" t="s">
        <v>13506</v>
      </c>
      <c r="N3957" t="s">
        <v>13507</v>
      </c>
      <c r="Q3957" t="s">
        <v>13504</v>
      </c>
      <c r="R3957">
        <v>852</v>
      </c>
      <c r="S3957">
        <v>283</v>
      </c>
    </row>
    <row r="3958" spans="1:20">
      <c r="A3958" t="s">
        <v>26</v>
      </c>
      <c r="C3958" t="s">
        <v>20</v>
      </c>
      <c r="D3958" t="s">
        <v>21</v>
      </c>
      <c r="E3958" t="s">
        <v>5</v>
      </c>
      <c r="G3958" t="s">
        <v>22</v>
      </c>
      <c r="H3958">
        <v>3948617</v>
      </c>
      <c r="I3958">
        <v>3949378</v>
      </c>
      <c r="J3958" t="s">
        <v>73</v>
      </c>
      <c r="K3958" t="s">
        <v>13510</v>
      </c>
      <c r="L3958" t="s">
        <v>13510</v>
      </c>
      <c r="N3958" t="s">
        <v>13511</v>
      </c>
      <c r="Q3958" t="s">
        <v>13508</v>
      </c>
      <c r="R3958">
        <v>762</v>
      </c>
      <c r="S3958">
        <v>253</v>
      </c>
    </row>
    <row r="3959" spans="1:20">
      <c r="A3959" t="s">
        <v>26</v>
      </c>
      <c r="C3959" t="s">
        <v>20</v>
      </c>
      <c r="D3959" t="s">
        <v>21</v>
      </c>
      <c r="E3959" t="s">
        <v>5</v>
      </c>
      <c r="G3959" t="s">
        <v>22</v>
      </c>
      <c r="H3959">
        <v>3949677</v>
      </c>
      <c r="I3959">
        <v>3950528</v>
      </c>
      <c r="J3959" t="s">
        <v>73</v>
      </c>
      <c r="K3959" t="s">
        <v>13514</v>
      </c>
      <c r="L3959" t="s">
        <v>13514</v>
      </c>
      <c r="N3959" t="s">
        <v>13515</v>
      </c>
      <c r="Q3959" t="s">
        <v>13512</v>
      </c>
      <c r="R3959">
        <v>852</v>
      </c>
      <c r="S3959">
        <v>283</v>
      </c>
    </row>
    <row r="3960" spans="1:20">
      <c r="A3960" t="s">
        <v>26</v>
      </c>
      <c r="C3960" t="s">
        <v>20</v>
      </c>
      <c r="D3960" t="s">
        <v>21</v>
      </c>
      <c r="E3960" t="s">
        <v>5</v>
      </c>
      <c r="G3960" t="s">
        <v>22</v>
      </c>
      <c r="H3960">
        <v>3950650</v>
      </c>
      <c r="I3960">
        <v>3951369</v>
      </c>
      <c r="J3960" t="s">
        <v>73</v>
      </c>
      <c r="K3960" t="s">
        <v>13518</v>
      </c>
      <c r="L3960" t="s">
        <v>13518</v>
      </c>
      <c r="N3960" t="s">
        <v>13519</v>
      </c>
      <c r="Q3960" t="s">
        <v>13516</v>
      </c>
      <c r="R3960">
        <v>720</v>
      </c>
      <c r="S3960">
        <v>239</v>
      </c>
    </row>
    <row r="3961" spans="1:20">
      <c r="A3961" t="s">
        <v>26</v>
      </c>
      <c r="C3961" t="s">
        <v>20</v>
      </c>
      <c r="D3961" t="s">
        <v>21</v>
      </c>
      <c r="E3961" t="s">
        <v>5</v>
      </c>
      <c r="G3961" t="s">
        <v>22</v>
      </c>
      <c r="H3961">
        <v>3951383</v>
      </c>
      <c r="I3961">
        <v>3953269</v>
      </c>
      <c r="J3961" t="s">
        <v>73</v>
      </c>
      <c r="K3961" t="s">
        <v>13522</v>
      </c>
      <c r="L3961" t="s">
        <v>13522</v>
      </c>
      <c r="N3961" t="s">
        <v>13523</v>
      </c>
      <c r="Q3961" t="s">
        <v>13520</v>
      </c>
      <c r="R3961">
        <v>1887</v>
      </c>
      <c r="S3961">
        <v>628</v>
      </c>
    </row>
    <row r="3962" spans="1:20">
      <c r="A3962" t="s">
        <v>26</v>
      </c>
      <c r="C3962" t="s">
        <v>20</v>
      </c>
      <c r="D3962" t="s">
        <v>21</v>
      </c>
      <c r="E3962" t="s">
        <v>5</v>
      </c>
      <c r="G3962" t="s">
        <v>22</v>
      </c>
      <c r="H3962">
        <v>3953286</v>
      </c>
      <c r="I3962">
        <v>3954665</v>
      </c>
      <c r="J3962" t="s">
        <v>73</v>
      </c>
      <c r="K3962" t="s">
        <v>13526</v>
      </c>
      <c r="L3962" t="s">
        <v>13526</v>
      </c>
      <c r="N3962" t="s">
        <v>13527</v>
      </c>
      <c r="Q3962" t="s">
        <v>13524</v>
      </c>
      <c r="R3962">
        <v>1380</v>
      </c>
      <c r="S3962">
        <v>459</v>
      </c>
    </row>
    <row r="3963" spans="1:20">
      <c r="A3963" t="s">
        <v>26</v>
      </c>
      <c r="C3963" t="s">
        <v>20</v>
      </c>
      <c r="D3963" t="s">
        <v>21</v>
      </c>
      <c r="E3963" t="s">
        <v>5</v>
      </c>
      <c r="G3963" t="s">
        <v>22</v>
      </c>
      <c r="H3963">
        <v>3954954</v>
      </c>
      <c r="I3963">
        <v>3955595</v>
      </c>
      <c r="J3963" t="s">
        <v>73</v>
      </c>
      <c r="K3963" t="s">
        <v>13530</v>
      </c>
      <c r="L3963" t="s">
        <v>13530</v>
      </c>
      <c r="N3963" t="s">
        <v>13531</v>
      </c>
      <c r="Q3963" t="s">
        <v>13528</v>
      </c>
      <c r="R3963">
        <v>642</v>
      </c>
      <c r="S3963">
        <v>213</v>
      </c>
    </row>
    <row r="3964" spans="1:20">
      <c r="A3964" t="s">
        <v>26</v>
      </c>
      <c r="C3964" t="s">
        <v>20</v>
      </c>
      <c r="D3964" t="s">
        <v>21</v>
      </c>
      <c r="E3964" t="s">
        <v>5</v>
      </c>
      <c r="G3964" t="s">
        <v>22</v>
      </c>
      <c r="H3964">
        <v>3955592</v>
      </c>
      <c r="I3964">
        <v>3956371</v>
      </c>
      <c r="J3964" t="s">
        <v>73</v>
      </c>
      <c r="K3964" t="s">
        <v>13534</v>
      </c>
      <c r="L3964" t="s">
        <v>13534</v>
      </c>
      <c r="N3964" t="s">
        <v>8150</v>
      </c>
      <c r="Q3964" t="s">
        <v>13532</v>
      </c>
      <c r="R3964">
        <v>780</v>
      </c>
      <c r="S3964">
        <v>259</v>
      </c>
    </row>
    <row r="3965" spans="1:20">
      <c r="A3965" t="s">
        <v>26</v>
      </c>
      <c r="C3965" t="s">
        <v>20</v>
      </c>
      <c r="D3965" t="s">
        <v>21</v>
      </c>
      <c r="E3965" t="s">
        <v>5</v>
      </c>
      <c r="G3965" t="s">
        <v>22</v>
      </c>
      <c r="H3965">
        <v>3956502</v>
      </c>
      <c r="I3965">
        <v>3956852</v>
      </c>
      <c r="J3965" t="s">
        <v>73</v>
      </c>
      <c r="K3965" t="s">
        <v>13537</v>
      </c>
      <c r="L3965" t="s">
        <v>13537</v>
      </c>
      <c r="N3965" t="s">
        <v>13538</v>
      </c>
      <c r="Q3965" t="s">
        <v>13535</v>
      </c>
      <c r="R3965">
        <v>351</v>
      </c>
      <c r="S3965">
        <v>116</v>
      </c>
    </row>
    <row r="3966" spans="1:20">
      <c r="A3966" t="s">
        <v>26</v>
      </c>
      <c r="C3966" t="s">
        <v>20</v>
      </c>
      <c r="D3966" t="s">
        <v>21</v>
      </c>
      <c r="E3966" t="s">
        <v>5</v>
      </c>
      <c r="G3966" t="s">
        <v>22</v>
      </c>
      <c r="H3966">
        <v>3957007</v>
      </c>
      <c r="I3966">
        <v>3957141</v>
      </c>
      <c r="J3966" t="s">
        <v>73</v>
      </c>
      <c r="K3966" t="s">
        <v>13540</v>
      </c>
      <c r="L3966" t="s">
        <v>13540</v>
      </c>
      <c r="N3966" t="s">
        <v>13541</v>
      </c>
      <c r="Q3966" t="s">
        <v>13539</v>
      </c>
      <c r="R3966">
        <v>135</v>
      </c>
      <c r="S3966">
        <v>44</v>
      </c>
    </row>
    <row r="3967" spans="1:20">
      <c r="Q3967" t="s">
        <v>24</v>
      </c>
      <c r="R3967">
        <v>1341</v>
      </c>
      <c r="T3967" t="s">
        <v>25</v>
      </c>
    </row>
    <row r="3968" spans="1:20">
      <c r="Q3968" t="s">
        <v>29</v>
      </c>
      <c r="R3968">
        <v>1137</v>
      </c>
      <c r="T3968" t="s">
        <v>30</v>
      </c>
    </row>
    <row r="3969" spans="15:20">
      <c r="Q3969" t="s">
        <v>33</v>
      </c>
      <c r="R3969">
        <v>216</v>
      </c>
      <c r="T3969" t="s">
        <v>34</v>
      </c>
    </row>
    <row r="3970" spans="15:20">
      <c r="Q3970" t="s">
        <v>37</v>
      </c>
      <c r="R3970">
        <v>1113</v>
      </c>
      <c r="T3970" t="s">
        <v>38</v>
      </c>
    </row>
    <row r="3971" spans="15:20">
      <c r="Q3971" t="s">
        <v>41</v>
      </c>
      <c r="R3971">
        <v>246</v>
      </c>
      <c r="T3971" t="s">
        <v>42</v>
      </c>
    </row>
    <row r="3972" spans="15:20">
      <c r="Q3972" t="s">
        <v>45</v>
      </c>
      <c r="R3972">
        <v>1917</v>
      </c>
      <c r="T3972" t="s">
        <v>46</v>
      </c>
    </row>
    <row r="3973" spans="15:20">
      <c r="Q3973" t="s">
        <v>49</v>
      </c>
      <c r="R3973">
        <v>2460</v>
      </c>
      <c r="T3973" t="s">
        <v>50</v>
      </c>
    </row>
    <row r="3974" spans="15:20">
      <c r="Q3974" t="s">
        <v>54</v>
      </c>
      <c r="R3974">
        <v>1556</v>
      </c>
      <c r="T3974" t="s">
        <v>55</v>
      </c>
    </row>
    <row r="3975" spans="15:20">
      <c r="Q3975" t="s">
        <v>58</v>
      </c>
      <c r="R3975">
        <v>77</v>
      </c>
      <c r="T3975" t="s">
        <v>59</v>
      </c>
    </row>
    <row r="3976" spans="15:20">
      <c r="Q3976" t="s">
        <v>62</v>
      </c>
      <c r="R3976">
        <v>76</v>
      </c>
      <c r="T3976" t="s">
        <v>63</v>
      </c>
    </row>
    <row r="3977" spans="15:20">
      <c r="Q3977" t="s">
        <v>66</v>
      </c>
      <c r="R3977">
        <v>2934</v>
      </c>
      <c r="T3977" t="s">
        <v>67</v>
      </c>
    </row>
    <row r="3978" spans="15:20">
      <c r="O3978" t="s">
        <v>69</v>
      </c>
      <c r="Q3978" t="s">
        <v>70</v>
      </c>
      <c r="R3978">
        <v>116</v>
      </c>
      <c r="T3978" t="s">
        <v>71</v>
      </c>
    </row>
    <row r="3979" spans="15:20">
      <c r="Q3979" t="s">
        <v>74</v>
      </c>
      <c r="R3979">
        <v>951</v>
      </c>
      <c r="T3979" t="s">
        <v>75</v>
      </c>
    </row>
    <row r="3980" spans="15:20">
      <c r="Q3980" t="s">
        <v>77</v>
      </c>
      <c r="R3980">
        <v>1467</v>
      </c>
      <c r="T3980" t="s">
        <v>78</v>
      </c>
    </row>
    <row r="3981" spans="15:20">
      <c r="Q3981" t="s">
        <v>81</v>
      </c>
      <c r="R3981">
        <v>1350</v>
      </c>
      <c r="T3981" t="s">
        <v>82</v>
      </c>
    </row>
    <row r="3982" spans="15:20">
      <c r="Q3982" t="s">
        <v>85</v>
      </c>
      <c r="R3982">
        <v>885</v>
      </c>
      <c r="T3982" t="s">
        <v>86</v>
      </c>
    </row>
    <row r="3983" spans="15:20">
      <c r="Q3983" t="s">
        <v>89</v>
      </c>
      <c r="R3983">
        <v>591</v>
      </c>
      <c r="T3983" t="s">
        <v>90</v>
      </c>
    </row>
    <row r="3984" spans="15:20">
      <c r="Q3984" t="s">
        <v>93</v>
      </c>
      <c r="R3984">
        <v>1278</v>
      </c>
      <c r="T3984" t="s">
        <v>94</v>
      </c>
    </row>
    <row r="3985" spans="15:20">
      <c r="Q3985" t="s">
        <v>97</v>
      </c>
      <c r="R3985">
        <v>1146</v>
      </c>
      <c r="T3985" t="s">
        <v>98</v>
      </c>
    </row>
    <row r="3986" spans="15:20">
      <c r="Q3986" t="s">
        <v>101</v>
      </c>
      <c r="R3986">
        <v>93</v>
      </c>
      <c r="T3986" t="s">
        <v>102</v>
      </c>
    </row>
    <row r="3987" spans="15:20">
      <c r="Q3987" t="s">
        <v>105</v>
      </c>
      <c r="R3987">
        <v>654</v>
      </c>
      <c r="T3987" t="s">
        <v>106</v>
      </c>
    </row>
    <row r="3988" spans="15:20">
      <c r="Q3988" t="s">
        <v>109</v>
      </c>
      <c r="R3988">
        <v>624</v>
      </c>
      <c r="T3988" t="s">
        <v>110</v>
      </c>
    </row>
    <row r="3989" spans="15:20">
      <c r="Q3989" t="s">
        <v>113</v>
      </c>
      <c r="R3989">
        <v>1281</v>
      </c>
      <c r="T3989" t="s">
        <v>114</v>
      </c>
    </row>
    <row r="3990" spans="15:20">
      <c r="Q3990" t="s">
        <v>117</v>
      </c>
      <c r="R3990">
        <v>552</v>
      </c>
      <c r="T3990" t="s">
        <v>118</v>
      </c>
    </row>
    <row r="3991" spans="15:20">
      <c r="Q3991" t="s">
        <v>121</v>
      </c>
      <c r="R3991">
        <v>483</v>
      </c>
      <c r="T3991" t="s">
        <v>122</v>
      </c>
    </row>
    <row r="3992" spans="15:20">
      <c r="O3992" t="s">
        <v>126</v>
      </c>
      <c r="Q3992" t="s">
        <v>127</v>
      </c>
      <c r="R3992">
        <v>265</v>
      </c>
      <c r="T3992" t="s">
        <v>128</v>
      </c>
    </row>
    <row r="3993" spans="15:20">
      <c r="Q3993" t="s">
        <v>131</v>
      </c>
      <c r="R3993">
        <v>1692</v>
      </c>
      <c r="T3993" t="s">
        <v>132</v>
      </c>
    </row>
    <row r="3994" spans="15:20">
      <c r="Q3994" t="s">
        <v>135</v>
      </c>
      <c r="R3994">
        <v>324</v>
      </c>
      <c r="T3994" t="s">
        <v>136</v>
      </c>
    </row>
    <row r="3995" spans="15:20">
      <c r="Q3995" t="s">
        <v>139</v>
      </c>
      <c r="R3995">
        <v>597</v>
      </c>
      <c r="T3995" t="s">
        <v>140</v>
      </c>
    </row>
    <row r="3996" spans="15:20">
      <c r="Q3996" t="s">
        <v>143</v>
      </c>
      <c r="R3996">
        <v>225</v>
      </c>
      <c r="T3996" t="s">
        <v>144</v>
      </c>
    </row>
    <row r="3997" spans="15:20">
      <c r="Q3997" t="s">
        <v>146</v>
      </c>
      <c r="R3997">
        <v>264</v>
      </c>
      <c r="T3997" t="s">
        <v>147</v>
      </c>
    </row>
    <row r="3998" spans="15:20">
      <c r="Q3998" t="s">
        <v>150</v>
      </c>
      <c r="R3998">
        <v>1556</v>
      </c>
      <c r="T3998" t="s">
        <v>151</v>
      </c>
    </row>
    <row r="3999" spans="15:20">
      <c r="Q3999" t="s">
        <v>152</v>
      </c>
      <c r="R3999">
        <v>77</v>
      </c>
      <c r="T3999" t="s">
        <v>153</v>
      </c>
    </row>
    <row r="4000" spans="15:20">
      <c r="Q4000" t="s">
        <v>154</v>
      </c>
      <c r="R4000">
        <v>76</v>
      </c>
      <c r="T4000" t="s">
        <v>155</v>
      </c>
    </row>
    <row r="4001" spans="15:20">
      <c r="Q4001" t="s">
        <v>156</v>
      </c>
      <c r="R4001">
        <v>2934</v>
      </c>
      <c r="T4001" t="s">
        <v>157</v>
      </c>
    </row>
    <row r="4002" spans="15:20">
      <c r="O4002" t="s">
        <v>69</v>
      </c>
      <c r="Q4002" t="s">
        <v>158</v>
      </c>
      <c r="R4002">
        <v>116</v>
      </c>
      <c r="T4002" t="s">
        <v>159</v>
      </c>
    </row>
    <row r="4003" spans="15:20">
      <c r="Q4003" t="s">
        <v>160</v>
      </c>
      <c r="R4003">
        <v>195</v>
      </c>
      <c r="T4003" t="s">
        <v>161</v>
      </c>
    </row>
    <row r="4004" spans="15:20">
      <c r="Q4004" t="s">
        <v>164</v>
      </c>
      <c r="R4004">
        <v>615</v>
      </c>
      <c r="T4004" t="s">
        <v>165</v>
      </c>
    </row>
    <row r="4005" spans="15:20">
      <c r="Q4005" t="s">
        <v>168</v>
      </c>
      <c r="R4005">
        <v>1119</v>
      </c>
      <c r="T4005" t="s">
        <v>169</v>
      </c>
    </row>
    <row r="4006" spans="15:20">
      <c r="Q4006" t="s">
        <v>172</v>
      </c>
      <c r="R4006">
        <v>1434</v>
      </c>
      <c r="T4006" t="s">
        <v>173</v>
      </c>
    </row>
    <row r="4007" spans="15:20">
      <c r="Q4007" t="s">
        <v>175</v>
      </c>
      <c r="R4007">
        <v>639</v>
      </c>
      <c r="T4007" t="s">
        <v>176</v>
      </c>
    </row>
    <row r="4008" spans="15:20">
      <c r="Q4008" t="s">
        <v>179</v>
      </c>
      <c r="R4008">
        <v>330</v>
      </c>
      <c r="T4008" t="s">
        <v>180</v>
      </c>
    </row>
    <row r="4009" spans="15:20">
      <c r="Q4009" t="s">
        <v>182</v>
      </c>
      <c r="R4009">
        <v>441</v>
      </c>
      <c r="T4009" t="s">
        <v>183</v>
      </c>
    </row>
    <row r="4010" spans="15:20">
      <c r="Q4010" t="s">
        <v>185</v>
      </c>
      <c r="R4010">
        <v>990</v>
      </c>
      <c r="T4010" t="s">
        <v>186</v>
      </c>
    </row>
    <row r="4011" spans="15:20">
      <c r="Q4011" t="s">
        <v>189</v>
      </c>
      <c r="R4011">
        <v>828</v>
      </c>
      <c r="T4011" t="s">
        <v>190</v>
      </c>
    </row>
    <row r="4012" spans="15:20">
      <c r="Q4012" t="s">
        <v>193</v>
      </c>
      <c r="R4012">
        <v>360</v>
      </c>
      <c r="T4012" t="s">
        <v>194</v>
      </c>
    </row>
    <row r="4013" spans="15:20">
      <c r="Q4013" t="s">
        <v>197</v>
      </c>
      <c r="R4013">
        <v>744</v>
      </c>
      <c r="T4013" t="s">
        <v>198</v>
      </c>
    </row>
    <row r="4014" spans="15:20">
      <c r="Q4014" t="s">
        <v>200</v>
      </c>
      <c r="R4014">
        <v>300</v>
      </c>
      <c r="T4014" t="s">
        <v>201</v>
      </c>
    </row>
    <row r="4015" spans="15:20">
      <c r="Q4015" t="s">
        <v>203</v>
      </c>
      <c r="R4015">
        <v>882</v>
      </c>
      <c r="T4015" t="s">
        <v>204</v>
      </c>
    </row>
    <row r="4016" spans="15:20">
      <c r="Q4016" t="s">
        <v>207</v>
      </c>
      <c r="R4016">
        <v>285</v>
      </c>
      <c r="T4016" t="s">
        <v>208</v>
      </c>
    </row>
    <row r="4017" spans="17:20">
      <c r="Q4017" t="s">
        <v>211</v>
      </c>
      <c r="R4017">
        <v>1992</v>
      </c>
      <c r="T4017" t="s">
        <v>212</v>
      </c>
    </row>
    <row r="4018" spans="17:20">
      <c r="Q4018" t="s">
        <v>215</v>
      </c>
      <c r="R4018">
        <v>768</v>
      </c>
      <c r="T4018" t="s">
        <v>216</v>
      </c>
    </row>
    <row r="4019" spans="17:20">
      <c r="Q4019" t="s">
        <v>219</v>
      </c>
      <c r="R4019">
        <v>1215</v>
      </c>
      <c r="T4019" t="s">
        <v>220</v>
      </c>
    </row>
    <row r="4020" spans="17:20">
      <c r="Q4020" t="s">
        <v>222</v>
      </c>
      <c r="R4020">
        <v>564</v>
      </c>
      <c r="T4020" t="s">
        <v>223</v>
      </c>
    </row>
    <row r="4021" spans="17:20">
      <c r="Q4021" t="s">
        <v>226</v>
      </c>
      <c r="R4021">
        <v>882</v>
      </c>
      <c r="T4021" t="s">
        <v>227</v>
      </c>
    </row>
    <row r="4022" spans="17:20">
      <c r="Q4022" t="s">
        <v>230</v>
      </c>
      <c r="R4022">
        <v>876</v>
      </c>
      <c r="T4022" t="s">
        <v>231</v>
      </c>
    </row>
    <row r="4023" spans="17:20">
      <c r="Q4023" t="s">
        <v>234</v>
      </c>
      <c r="R4023">
        <v>261</v>
      </c>
      <c r="T4023" t="s">
        <v>235</v>
      </c>
    </row>
    <row r="4024" spans="17:20">
      <c r="Q4024" t="s">
        <v>238</v>
      </c>
      <c r="R4024">
        <v>189</v>
      </c>
      <c r="T4024" t="s">
        <v>239</v>
      </c>
    </row>
    <row r="4025" spans="17:20">
      <c r="Q4025" t="s">
        <v>242</v>
      </c>
      <c r="R4025">
        <v>870</v>
      </c>
      <c r="T4025" t="s">
        <v>243</v>
      </c>
    </row>
    <row r="4026" spans="17:20">
      <c r="Q4026" t="s">
        <v>246</v>
      </c>
      <c r="R4026">
        <v>858</v>
      </c>
      <c r="T4026" t="s">
        <v>247</v>
      </c>
    </row>
    <row r="4027" spans="17:20">
      <c r="Q4027" t="s">
        <v>250</v>
      </c>
      <c r="R4027">
        <v>381</v>
      </c>
      <c r="T4027" t="s">
        <v>251</v>
      </c>
    </row>
    <row r="4028" spans="17:20">
      <c r="Q4028" t="s">
        <v>254</v>
      </c>
      <c r="R4028">
        <v>294</v>
      </c>
      <c r="T4028" t="s">
        <v>255</v>
      </c>
    </row>
    <row r="4029" spans="17:20">
      <c r="Q4029" t="s">
        <v>258</v>
      </c>
      <c r="R4029">
        <v>1371</v>
      </c>
      <c r="T4029" t="s">
        <v>259</v>
      </c>
    </row>
    <row r="4030" spans="17:20">
      <c r="Q4030" t="s">
        <v>262</v>
      </c>
      <c r="R4030">
        <v>954</v>
      </c>
      <c r="T4030" t="s">
        <v>263</v>
      </c>
    </row>
    <row r="4031" spans="17:20">
      <c r="Q4031" t="s">
        <v>266</v>
      </c>
      <c r="R4031">
        <v>609</v>
      </c>
      <c r="T4031" t="s">
        <v>267</v>
      </c>
    </row>
    <row r="4032" spans="17:20">
      <c r="Q4032" t="s">
        <v>270</v>
      </c>
      <c r="R4032">
        <v>567</v>
      </c>
      <c r="T4032" t="s">
        <v>271</v>
      </c>
    </row>
    <row r="4033" spans="17:20">
      <c r="Q4033" t="s">
        <v>274</v>
      </c>
      <c r="R4033">
        <v>231</v>
      </c>
      <c r="T4033" t="s">
        <v>275</v>
      </c>
    </row>
    <row r="4034" spans="17:20">
      <c r="Q4034" t="s">
        <v>277</v>
      </c>
      <c r="R4034">
        <v>3534</v>
      </c>
      <c r="T4034" t="s">
        <v>278</v>
      </c>
    </row>
    <row r="4035" spans="17:20">
      <c r="Q4035" t="s">
        <v>281</v>
      </c>
      <c r="R4035">
        <v>537</v>
      </c>
      <c r="T4035" t="s">
        <v>282</v>
      </c>
    </row>
    <row r="4036" spans="17:20">
      <c r="Q4036" t="s">
        <v>285</v>
      </c>
      <c r="R4036">
        <v>1581</v>
      </c>
      <c r="T4036" t="s">
        <v>286</v>
      </c>
    </row>
    <row r="4037" spans="17:20">
      <c r="Q4037" t="s">
        <v>289</v>
      </c>
      <c r="R4037">
        <v>1476</v>
      </c>
      <c r="T4037" t="s">
        <v>290</v>
      </c>
    </row>
    <row r="4038" spans="17:20">
      <c r="Q4038" t="s">
        <v>293</v>
      </c>
      <c r="R4038">
        <v>261</v>
      </c>
      <c r="T4038" t="s">
        <v>294</v>
      </c>
    </row>
    <row r="4039" spans="17:20">
      <c r="Q4039" t="s">
        <v>296</v>
      </c>
      <c r="R4039">
        <v>303</v>
      </c>
      <c r="T4039" t="s">
        <v>297</v>
      </c>
    </row>
    <row r="4040" spans="17:20">
      <c r="Q4040" t="s">
        <v>300</v>
      </c>
      <c r="R4040">
        <v>636</v>
      </c>
      <c r="T4040" t="s">
        <v>301</v>
      </c>
    </row>
    <row r="4041" spans="17:20">
      <c r="Q4041" t="s">
        <v>304</v>
      </c>
      <c r="R4041">
        <v>378</v>
      </c>
      <c r="T4041" t="s">
        <v>305</v>
      </c>
    </row>
    <row r="4042" spans="17:20">
      <c r="Q4042" t="s">
        <v>308</v>
      </c>
      <c r="R4042">
        <v>387</v>
      </c>
      <c r="T4042" t="s">
        <v>309</v>
      </c>
    </row>
    <row r="4043" spans="17:20">
      <c r="Q4043" t="s">
        <v>312</v>
      </c>
      <c r="R4043">
        <v>77</v>
      </c>
      <c r="T4043" t="s">
        <v>313</v>
      </c>
    </row>
    <row r="4044" spans="17:20">
      <c r="Q4044" t="s">
        <v>316</v>
      </c>
      <c r="R4044">
        <v>75</v>
      </c>
      <c r="T4044" t="s">
        <v>317</v>
      </c>
    </row>
    <row r="4045" spans="17:20">
      <c r="Q4045" t="s">
        <v>320</v>
      </c>
      <c r="R4045">
        <v>2490</v>
      </c>
      <c r="T4045" t="s">
        <v>321</v>
      </c>
    </row>
    <row r="4046" spans="17:20">
      <c r="Q4046" t="s">
        <v>324</v>
      </c>
      <c r="R4046">
        <v>738</v>
      </c>
      <c r="T4046" t="s">
        <v>325</v>
      </c>
    </row>
    <row r="4047" spans="17:20">
      <c r="Q4047" t="s">
        <v>327</v>
      </c>
      <c r="R4047">
        <v>1002</v>
      </c>
      <c r="T4047" t="s">
        <v>328</v>
      </c>
    </row>
    <row r="4048" spans="17:20">
      <c r="Q4048" t="s">
        <v>331</v>
      </c>
      <c r="R4048">
        <v>1419</v>
      </c>
      <c r="T4048" t="s">
        <v>332</v>
      </c>
    </row>
    <row r="4049" spans="17:20">
      <c r="Q4049" t="s">
        <v>335</v>
      </c>
      <c r="R4049">
        <v>540</v>
      </c>
      <c r="T4049" t="s">
        <v>336</v>
      </c>
    </row>
    <row r="4050" spans="17:20">
      <c r="Q4050" t="s">
        <v>339</v>
      </c>
      <c r="R4050">
        <v>1920</v>
      </c>
      <c r="T4050" t="s">
        <v>340</v>
      </c>
    </row>
    <row r="4051" spans="17:20">
      <c r="Q4051" t="s">
        <v>343</v>
      </c>
      <c r="R4051">
        <v>777</v>
      </c>
      <c r="T4051" t="s">
        <v>344</v>
      </c>
    </row>
    <row r="4052" spans="17:20">
      <c r="Q4052" t="s">
        <v>347</v>
      </c>
      <c r="R4052">
        <v>876</v>
      </c>
      <c r="T4052" t="s">
        <v>348</v>
      </c>
    </row>
    <row r="4053" spans="17:20">
      <c r="Q4053" t="s">
        <v>351</v>
      </c>
      <c r="R4053">
        <v>891</v>
      </c>
      <c r="T4053" t="s">
        <v>352</v>
      </c>
    </row>
    <row r="4054" spans="17:20">
      <c r="Q4054" t="s">
        <v>355</v>
      </c>
      <c r="R4054">
        <v>927</v>
      </c>
      <c r="T4054" t="s">
        <v>356</v>
      </c>
    </row>
    <row r="4055" spans="17:20">
      <c r="Q4055" t="s">
        <v>359</v>
      </c>
      <c r="R4055">
        <v>1422</v>
      </c>
      <c r="T4055" t="s">
        <v>360</v>
      </c>
    </row>
    <row r="4056" spans="17:20">
      <c r="Q4056" t="s">
        <v>363</v>
      </c>
      <c r="R4056">
        <v>588</v>
      </c>
      <c r="T4056" t="s">
        <v>364</v>
      </c>
    </row>
    <row r="4057" spans="17:20">
      <c r="Q4057" t="s">
        <v>367</v>
      </c>
      <c r="R4057">
        <v>882</v>
      </c>
      <c r="T4057" t="s">
        <v>368</v>
      </c>
    </row>
    <row r="4058" spans="17:20">
      <c r="Q4058" t="s">
        <v>371</v>
      </c>
      <c r="R4058">
        <v>858</v>
      </c>
      <c r="T4058" t="s">
        <v>372</v>
      </c>
    </row>
    <row r="4059" spans="17:20">
      <c r="Q4059" t="s">
        <v>375</v>
      </c>
      <c r="R4059">
        <v>363</v>
      </c>
      <c r="T4059" t="s">
        <v>376</v>
      </c>
    </row>
    <row r="4060" spans="17:20">
      <c r="Q4060" t="s">
        <v>379</v>
      </c>
      <c r="R4060">
        <v>504</v>
      </c>
      <c r="T4060" t="s">
        <v>380</v>
      </c>
    </row>
    <row r="4061" spans="17:20">
      <c r="Q4061" t="s">
        <v>383</v>
      </c>
      <c r="R4061">
        <v>210</v>
      </c>
      <c r="T4061" t="s">
        <v>384</v>
      </c>
    </row>
    <row r="4062" spans="17:20">
      <c r="Q4062" t="s">
        <v>387</v>
      </c>
      <c r="R4062">
        <v>1002</v>
      </c>
      <c r="T4062" t="s">
        <v>388</v>
      </c>
    </row>
    <row r="4063" spans="17:20">
      <c r="Q4063" t="s">
        <v>391</v>
      </c>
      <c r="R4063">
        <v>1500</v>
      </c>
      <c r="T4063" t="s">
        <v>392</v>
      </c>
    </row>
    <row r="4064" spans="17:20">
      <c r="Q4064" t="s">
        <v>395</v>
      </c>
      <c r="R4064">
        <v>1555</v>
      </c>
      <c r="T4064" t="s">
        <v>396</v>
      </c>
    </row>
    <row r="4065" spans="15:20">
      <c r="Q4065" t="s">
        <v>397</v>
      </c>
      <c r="R4065">
        <v>2934</v>
      </c>
      <c r="T4065" t="s">
        <v>398</v>
      </c>
    </row>
    <row r="4066" spans="15:20">
      <c r="O4066" t="s">
        <v>69</v>
      </c>
      <c r="Q4066" t="s">
        <v>399</v>
      </c>
      <c r="R4066">
        <v>116</v>
      </c>
      <c r="T4066" t="s">
        <v>400</v>
      </c>
    </row>
    <row r="4067" spans="15:20">
      <c r="Q4067" t="s">
        <v>401</v>
      </c>
      <c r="R4067">
        <v>76</v>
      </c>
      <c r="T4067" t="s">
        <v>402</v>
      </c>
    </row>
    <row r="4068" spans="15:20">
      <c r="Q4068" t="s">
        <v>405</v>
      </c>
      <c r="R4068">
        <v>76</v>
      </c>
      <c r="T4068" t="s">
        <v>406</v>
      </c>
    </row>
    <row r="4069" spans="15:20">
      <c r="Q4069" t="s">
        <v>409</v>
      </c>
      <c r="R4069">
        <v>76</v>
      </c>
      <c r="T4069" t="s">
        <v>410</v>
      </c>
    </row>
    <row r="4070" spans="15:20">
      <c r="Q4070" t="s">
        <v>413</v>
      </c>
      <c r="R4070">
        <v>82</v>
      </c>
      <c r="T4070" t="s">
        <v>414</v>
      </c>
    </row>
    <row r="4071" spans="15:20">
      <c r="Q4071" t="s">
        <v>417</v>
      </c>
      <c r="R4071">
        <v>75</v>
      </c>
      <c r="T4071" t="s">
        <v>418</v>
      </c>
    </row>
    <row r="4072" spans="15:20">
      <c r="Q4072" t="s">
        <v>421</v>
      </c>
      <c r="R4072">
        <v>86</v>
      </c>
      <c r="T4072" t="s">
        <v>422</v>
      </c>
    </row>
    <row r="4073" spans="15:20">
      <c r="Q4073" t="s">
        <v>424</v>
      </c>
      <c r="R4073">
        <v>77</v>
      </c>
      <c r="T4073" t="s">
        <v>425</v>
      </c>
    </row>
    <row r="4074" spans="15:20">
      <c r="Q4074" t="s">
        <v>428</v>
      </c>
      <c r="R4074">
        <v>77</v>
      </c>
      <c r="T4074" t="s">
        <v>429</v>
      </c>
    </row>
    <row r="4075" spans="15:20">
      <c r="Q4075" t="s">
        <v>432</v>
      </c>
      <c r="R4075">
        <v>76</v>
      </c>
      <c r="T4075" t="s">
        <v>433</v>
      </c>
    </row>
    <row r="4076" spans="15:20">
      <c r="Q4076" t="s">
        <v>434</v>
      </c>
      <c r="R4076">
        <v>1556</v>
      </c>
      <c r="T4076" t="s">
        <v>435</v>
      </c>
    </row>
    <row r="4077" spans="15:20">
      <c r="Q4077" t="s">
        <v>436</v>
      </c>
      <c r="R4077">
        <v>2934</v>
      </c>
      <c r="T4077" t="s">
        <v>437</v>
      </c>
    </row>
    <row r="4078" spans="15:20">
      <c r="O4078" t="s">
        <v>69</v>
      </c>
      <c r="Q4078" t="s">
        <v>438</v>
      </c>
      <c r="R4078">
        <v>116</v>
      </c>
      <c r="T4078" t="s">
        <v>439</v>
      </c>
    </row>
    <row r="4079" spans="15:20">
      <c r="Q4079" t="s">
        <v>440</v>
      </c>
      <c r="R4079">
        <v>201</v>
      </c>
      <c r="T4079" t="s">
        <v>441</v>
      </c>
    </row>
    <row r="4080" spans="15:20">
      <c r="Q4080" t="s">
        <v>443</v>
      </c>
      <c r="R4080">
        <v>465</v>
      </c>
      <c r="T4080" t="s">
        <v>444</v>
      </c>
    </row>
    <row r="4081" spans="17:20">
      <c r="Q4081" t="s">
        <v>447</v>
      </c>
      <c r="R4081">
        <v>558</v>
      </c>
      <c r="T4081" t="s">
        <v>448</v>
      </c>
    </row>
    <row r="4082" spans="17:20">
      <c r="Q4082" t="s">
        <v>450</v>
      </c>
      <c r="R4082">
        <v>1092</v>
      </c>
      <c r="T4082" t="s">
        <v>451</v>
      </c>
    </row>
    <row r="4083" spans="17:20">
      <c r="Q4083" t="s">
        <v>454</v>
      </c>
      <c r="R4083">
        <v>2433</v>
      </c>
      <c r="T4083" t="s">
        <v>455</v>
      </c>
    </row>
    <row r="4084" spans="17:20">
      <c r="Q4084" t="s">
        <v>458</v>
      </c>
      <c r="R4084">
        <v>1380</v>
      </c>
      <c r="T4084" t="s">
        <v>459</v>
      </c>
    </row>
    <row r="4085" spans="17:20">
      <c r="Q4085" t="s">
        <v>462</v>
      </c>
      <c r="R4085">
        <v>1083</v>
      </c>
      <c r="T4085" t="s">
        <v>463</v>
      </c>
    </row>
    <row r="4086" spans="17:20">
      <c r="Q4086" t="s">
        <v>466</v>
      </c>
      <c r="R4086">
        <v>1101</v>
      </c>
      <c r="T4086" t="s">
        <v>467</v>
      </c>
    </row>
    <row r="4087" spans="17:20">
      <c r="Q4087" t="s">
        <v>470</v>
      </c>
      <c r="R4087">
        <v>699</v>
      </c>
      <c r="T4087" t="s">
        <v>471</v>
      </c>
    </row>
    <row r="4088" spans="17:20">
      <c r="Q4088" t="s">
        <v>474</v>
      </c>
      <c r="R4088">
        <v>477</v>
      </c>
      <c r="T4088" t="s">
        <v>475</v>
      </c>
    </row>
    <row r="4089" spans="17:20">
      <c r="Q4089" t="s">
        <v>478</v>
      </c>
      <c r="R4089">
        <v>1452</v>
      </c>
      <c r="T4089" t="s">
        <v>479</v>
      </c>
    </row>
    <row r="4090" spans="17:20">
      <c r="Q4090" t="s">
        <v>482</v>
      </c>
      <c r="R4090">
        <v>654</v>
      </c>
      <c r="T4090" t="s">
        <v>483</v>
      </c>
    </row>
    <row r="4091" spans="17:20">
      <c r="Q4091" t="s">
        <v>486</v>
      </c>
      <c r="R4091">
        <v>1401</v>
      </c>
      <c r="T4091" t="s">
        <v>487</v>
      </c>
    </row>
    <row r="4092" spans="17:20">
      <c r="Q4092" t="s">
        <v>490</v>
      </c>
      <c r="R4092">
        <v>432</v>
      </c>
      <c r="T4092" t="s">
        <v>491</v>
      </c>
    </row>
    <row r="4093" spans="17:20">
      <c r="Q4093" t="s">
        <v>494</v>
      </c>
      <c r="R4093">
        <v>750</v>
      </c>
      <c r="T4093" t="s">
        <v>495</v>
      </c>
    </row>
    <row r="4094" spans="17:20">
      <c r="Q4094" t="s">
        <v>498</v>
      </c>
      <c r="R4094">
        <v>513</v>
      </c>
      <c r="T4094" t="s">
        <v>499</v>
      </c>
    </row>
    <row r="4095" spans="17:20">
      <c r="Q4095" t="s">
        <v>501</v>
      </c>
      <c r="R4095">
        <v>657</v>
      </c>
      <c r="T4095" t="s">
        <v>502</v>
      </c>
    </row>
    <row r="4096" spans="17:20">
      <c r="Q4096" t="s">
        <v>505</v>
      </c>
      <c r="R4096">
        <v>150</v>
      </c>
      <c r="T4096" t="s">
        <v>506</v>
      </c>
    </row>
    <row r="4097" spans="17:20">
      <c r="Q4097" t="s">
        <v>509</v>
      </c>
      <c r="R4097">
        <v>180</v>
      </c>
      <c r="T4097" t="s">
        <v>510</v>
      </c>
    </row>
    <row r="4098" spans="17:20">
      <c r="Q4098" t="s">
        <v>513</v>
      </c>
      <c r="R4098">
        <v>534</v>
      </c>
      <c r="T4098" t="s">
        <v>514</v>
      </c>
    </row>
    <row r="4099" spans="17:20">
      <c r="Q4099" t="s">
        <v>517</v>
      </c>
      <c r="R4099">
        <v>477</v>
      </c>
      <c r="T4099" t="s">
        <v>518</v>
      </c>
    </row>
    <row r="4100" spans="17:20">
      <c r="Q4100" t="s">
        <v>521</v>
      </c>
      <c r="R4100">
        <v>699</v>
      </c>
      <c r="T4100" t="s">
        <v>522</v>
      </c>
    </row>
    <row r="4101" spans="17:20">
      <c r="Q4101" t="s">
        <v>525</v>
      </c>
      <c r="R4101">
        <v>501</v>
      </c>
      <c r="T4101" t="s">
        <v>526</v>
      </c>
    </row>
    <row r="4102" spans="17:20">
      <c r="Q4102" t="s">
        <v>529</v>
      </c>
      <c r="R4102">
        <v>372</v>
      </c>
      <c r="T4102" t="s">
        <v>530</v>
      </c>
    </row>
    <row r="4103" spans="17:20">
      <c r="Q4103" t="s">
        <v>533</v>
      </c>
      <c r="R4103">
        <v>606</v>
      </c>
      <c r="T4103" t="s">
        <v>534</v>
      </c>
    </row>
    <row r="4104" spans="17:20">
      <c r="Q4104" t="s">
        <v>537</v>
      </c>
      <c r="R4104">
        <v>3582</v>
      </c>
      <c r="T4104" t="s">
        <v>538</v>
      </c>
    </row>
    <row r="4105" spans="17:20">
      <c r="Q4105" t="s">
        <v>541</v>
      </c>
      <c r="R4105">
        <v>3600</v>
      </c>
      <c r="T4105" t="s">
        <v>542</v>
      </c>
    </row>
    <row r="4106" spans="17:20">
      <c r="Q4106" t="s">
        <v>545</v>
      </c>
      <c r="R4106">
        <v>249</v>
      </c>
      <c r="T4106" t="s">
        <v>546</v>
      </c>
    </row>
    <row r="4107" spans="17:20">
      <c r="Q4107" t="s">
        <v>548</v>
      </c>
      <c r="R4107">
        <v>417</v>
      </c>
      <c r="T4107" t="s">
        <v>549</v>
      </c>
    </row>
    <row r="4108" spans="17:20">
      <c r="Q4108" t="s">
        <v>552</v>
      </c>
      <c r="R4108">
        <v>471</v>
      </c>
      <c r="T4108" t="s">
        <v>553</v>
      </c>
    </row>
    <row r="4109" spans="17:20">
      <c r="Q4109" t="s">
        <v>556</v>
      </c>
      <c r="R4109">
        <v>2079</v>
      </c>
      <c r="T4109" t="s">
        <v>557</v>
      </c>
    </row>
    <row r="4110" spans="17:20">
      <c r="Q4110" t="s">
        <v>560</v>
      </c>
      <c r="R4110">
        <v>1191</v>
      </c>
      <c r="T4110" t="s">
        <v>561</v>
      </c>
    </row>
    <row r="4111" spans="17:20">
      <c r="Q4111" t="s">
        <v>564</v>
      </c>
      <c r="R4111">
        <v>966</v>
      </c>
      <c r="T4111" t="s">
        <v>565</v>
      </c>
    </row>
    <row r="4112" spans="17:20">
      <c r="Q4112" t="s">
        <v>568</v>
      </c>
      <c r="R4112">
        <v>309</v>
      </c>
      <c r="T4112" t="s">
        <v>569</v>
      </c>
    </row>
    <row r="4113" spans="15:20">
      <c r="Q4113" t="s">
        <v>572</v>
      </c>
      <c r="R4113">
        <v>630</v>
      </c>
      <c r="T4113" t="s">
        <v>573</v>
      </c>
    </row>
    <row r="4114" spans="15:20">
      <c r="Q4114" t="s">
        <v>576</v>
      </c>
      <c r="R4114">
        <v>624</v>
      </c>
      <c r="T4114" t="s">
        <v>577</v>
      </c>
    </row>
    <row r="4115" spans="15:20">
      <c r="Q4115" t="s">
        <v>580</v>
      </c>
      <c r="R4115">
        <v>288</v>
      </c>
      <c r="T4115" t="s">
        <v>581</v>
      </c>
    </row>
    <row r="4116" spans="15:20">
      <c r="Q4116" t="s">
        <v>584</v>
      </c>
      <c r="R4116">
        <v>834</v>
      </c>
      <c r="T4116" t="s">
        <v>585</v>
      </c>
    </row>
    <row r="4117" spans="15:20">
      <c r="Q4117" t="s">
        <v>588</v>
      </c>
      <c r="R4117">
        <v>279</v>
      </c>
      <c r="T4117" t="s">
        <v>589</v>
      </c>
    </row>
    <row r="4118" spans="15:20">
      <c r="Q4118" t="s">
        <v>592</v>
      </c>
      <c r="R4118">
        <v>342</v>
      </c>
      <c r="T4118" t="s">
        <v>593</v>
      </c>
    </row>
    <row r="4119" spans="15:20">
      <c r="Q4119" t="s">
        <v>596</v>
      </c>
      <c r="R4119">
        <v>657</v>
      </c>
      <c r="T4119" t="s">
        <v>597</v>
      </c>
    </row>
    <row r="4120" spans="15:20">
      <c r="Q4120" t="s">
        <v>600</v>
      </c>
      <c r="R4120">
        <v>435</v>
      </c>
      <c r="T4120" t="s">
        <v>601</v>
      </c>
    </row>
    <row r="4121" spans="15:20">
      <c r="Q4121" t="s">
        <v>604</v>
      </c>
      <c r="R4121">
        <v>201</v>
      </c>
      <c r="T4121" t="s">
        <v>605</v>
      </c>
    </row>
    <row r="4122" spans="15:20">
      <c r="Q4122" t="s">
        <v>608</v>
      </c>
      <c r="R4122">
        <v>264</v>
      </c>
      <c r="T4122" t="s">
        <v>609</v>
      </c>
    </row>
    <row r="4123" spans="15:20">
      <c r="Q4123" t="s">
        <v>612</v>
      </c>
      <c r="R4123">
        <v>369</v>
      </c>
      <c r="T4123" t="s">
        <v>613</v>
      </c>
    </row>
    <row r="4124" spans="15:20">
      <c r="Q4124" t="s">
        <v>616</v>
      </c>
      <c r="R4124">
        <v>312</v>
      </c>
      <c r="T4124" t="s">
        <v>617</v>
      </c>
    </row>
    <row r="4125" spans="15:20">
      <c r="Q4125" t="s">
        <v>620</v>
      </c>
      <c r="R4125">
        <v>540</v>
      </c>
      <c r="T4125" t="s">
        <v>621</v>
      </c>
    </row>
    <row r="4126" spans="15:20">
      <c r="O4126" t="s">
        <v>624</v>
      </c>
      <c r="Q4126" t="s">
        <v>625</v>
      </c>
      <c r="R4126">
        <v>186</v>
      </c>
    </row>
    <row r="4127" spans="15:20">
      <c r="Q4127" t="s">
        <v>628</v>
      </c>
      <c r="R4127">
        <v>399</v>
      </c>
      <c r="T4127" t="s">
        <v>629</v>
      </c>
    </row>
    <row r="4128" spans="15:20">
      <c r="Q4128" t="s">
        <v>632</v>
      </c>
      <c r="R4128">
        <v>540</v>
      </c>
      <c r="T4128" t="s">
        <v>633</v>
      </c>
    </row>
    <row r="4129" spans="17:20">
      <c r="Q4129" t="s">
        <v>636</v>
      </c>
      <c r="R4129">
        <v>363</v>
      </c>
      <c r="T4129" t="s">
        <v>637</v>
      </c>
    </row>
    <row r="4130" spans="17:20">
      <c r="Q4130" t="s">
        <v>640</v>
      </c>
      <c r="R4130">
        <v>501</v>
      </c>
      <c r="T4130" t="s">
        <v>641</v>
      </c>
    </row>
    <row r="4131" spans="17:20">
      <c r="Q4131" t="s">
        <v>644</v>
      </c>
      <c r="R4131">
        <v>180</v>
      </c>
      <c r="T4131" t="s">
        <v>645</v>
      </c>
    </row>
    <row r="4132" spans="17:20">
      <c r="Q4132" t="s">
        <v>648</v>
      </c>
      <c r="R4132">
        <v>441</v>
      </c>
      <c r="T4132" t="s">
        <v>649</v>
      </c>
    </row>
    <row r="4133" spans="17:20">
      <c r="Q4133" t="s">
        <v>652</v>
      </c>
      <c r="R4133">
        <v>1296</v>
      </c>
      <c r="T4133" t="s">
        <v>653</v>
      </c>
    </row>
    <row r="4134" spans="17:20">
      <c r="Q4134" t="s">
        <v>656</v>
      </c>
      <c r="R4134">
        <v>654</v>
      </c>
      <c r="T4134" t="s">
        <v>657</v>
      </c>
    </row>
    <row r="4135" spans="17:20">
      <c r="Q4135" t="s">
        <v>660</v>
      </c>
      <c r="R4135">
        <v>747</v>
      </c>
      <c r="T4135" t="s">
        <v>661</v>
      </c>
    </row>
    <row r="4136" spans="17:20">
      <c r="Q4136" t="s">
        <v>664</v>
      </c>
      <c r="R4136">
        <v>193</v>
      </c>
      <c r="T4136" t="s">
        <v>665</v>
      </c>
    </row>
    <row r="4137" spans="17:20">
      <c r="Q4137" t="s">
        <v>667</v>
      </c>
      <c r="R4137">
        <v>219</v>
      </c>
      <c r="T4137" t="s">
        <v>668</v>
      </c>
    </row>
    <row r="4138" spans="17:20">
      <c r="Q4138" t="s">
        <v>671</v>
      </c>
      <c r="R4138">
        <v>114</v>
      </c>
      <c r="T4138" t="s">
        <v>672</v>
      </c>
    </row>
    <row r="4139" spans="17:20">
      <c r="Q4139" t="s">
        <v>675</v>
      </c>
      <c r="R4139">
        <v>366</v>
      </c>
      <c r="T4139" t="s">
        <v>676</v>
      </c>
    </row>
    <row r="4140" spans="17:20">
      <c r="Q4140" t="s">
        <v>679</v>
      </c>
      <c r="R4140">
        <v>396</v>
      </c>
      <c r="T4140" t="s">
        <v>680</v>
      </c>
    </row>
    <row r="4141" spans="17:20">
      <c r="Q4141" t="s">
        <v>683</v>
      </c>
      <c r="R4141">
        <v>945</v>
      </c>
      <c r="T4141" t="s">
        <v>684</v>
      </c>
    </row>
    <row r="4142" spans="17:20">
      <c r="Q4142" t="s">
        <v>687</v>
      </c>
      <c r="R4142">
        <v>363</v>
      </c>
      <c r="T4142" t="s">
        <v>688</v>
      </c>
    </row>
    <row r="4143" spans="17:20">
      <c r="Q4143" t="s">
        <v>691</v>
      </c>
      <c r="R4143">
        <v>846</v>
      </c>
      <c r="T4143" t="s">
        <v>692</v>
      </c>
    </row>
    <row r="4144" spans="17:20">
      <c r="Q4144" t="s">
        <v>695</v>
      </c>
      <c r="R4144">
        <v>870</v>
      </c>
      <c r="T4144" t="s">
        <v>696</v>
      </c>
    </row>
    <row r="4145" spans="15:20">
      <c r="Q4145" t="s">
        <v>698</v>
      </c>
      <c r="R4145">
        <v>798</v>
      </c>
      <c r="T4145" t="s">
        <v>699</v>
      </c>
    </row>
    <row r="4146" spans="15:20">
      <c r="Q4146" t="s">
        <v>702</v>
      </c>
      <c r="R4146">
        <v>744</v>
      </c>
      <c r="T4146" t="s">
        <v>703</v>
      </c>
    </row>
    <row r="4147" spans="15:20">
      <c r="Q4147" t="s">
        <v>706</v>
      </c>
      <c r="R4147">
        <v>438</v>
      </c>
      <c r="T4147" t="s">
        <v>707</v>
      </c>
    </row>
    <row r="4148" spans="15:20">
      <c r="Q4148" t="s">
        <v>710</v>
      </c>
      <c r="R4148">
        <v>393</v>
      </c>
      <c r="T4148" t="s">
        <v>711</v>
      </c>
    </row>
    <row r="4149" spans="15:20">
      <c r="Q4149" t="s">
        <v>714</v>
      </c>
      <c r="R4149">
        <v>768</v>
      </c>
      <c r="T4149" t="s">
        <v>715</v>
      </c>
    </row>
    <row r="4150" spans="15:20">
      <c r="Q4150" t="s">
        <v>718</v>
      </c>
      <c r="R4150">
        <v>474</v>
      </c>
      <c r="T4150" t="s">
        <v>719</v>
      </c>
    </row>
    <row r="4151" spans="15:20">
      <c r="Q4151" t="s">
        <v>722</v>
      </c>
      <c r="R4151">
        <v>444</v>
      </c>
      <c r="T4151" t="s">
        <v>723</v>
      </c>
    </row>
    <row r="4152" spans="15:20">
      <c r="Q4152" t="s">
        <v>725</v>
      </c>
      <c r="R4152">
        <v>714</v>
      </c>
      <c r="T4152" t="s">
        <v>726</v>
      </c>
    </row>
    <row r="4153" spans="15:20">
      <c r="Q4153" t="s">
        <v>729</v>
      </c>
      <c r="R4153">
        <v>1053</v>
      </c>
      <c r="T4153" t="s">
        <v>730</v>
      </c>
    </row>
    <row r="4154" spans="15:20">
      <c r="Q4154" t="s">
        <v>733</v>
      </c>
      <c r="R4154">
        <v>558</v>
      </c>
      <c r="T4154" t="s">
        <v>734</v>
      </c>
    </row>
    <row r="4155" spans="15:20">
      <c r="Q4155" t="s">
        <v>736</v>
      </c>
      <c r="R4155">
        <v>597</v>
      </c>
      <c r="T4155" t="s">
        <v>737</v>
      </c>
    </row>
    <row r="4156" spans="15:20">
      <c r="Q4156" t="s">
        <v>740</v>
      </c>
      <c r="R4156">
        <v>765</v>
      </c>
      <c r="T4156" t="s">
        <v>741</v>
      </c>
    </row>
    <row r="4157" spans="15:20">
      <c r="Q4157" t="s">
        <v>744</v>
      </c>
      <c r="R4157">
        <v>1555</v>
      </c>
      <c r="T4157" t="s">
        <v>745</v>
      </c>
    </row>
    <row r="4158" spans="15:20">
      <c r="Q4158" t="s">
        <v>746</v>
      </c>
      <c r="R4158">
        <v>2934</v>
      </c>
      <c r="T4158" t="s">
        <v>747</v>
      </c>
    </row>
    <row r="4159" spans="15:20">
      <c r="O4159" t="s">
        <v>69</v>
      </c>
      <c r="Q4159" t="s">
        <v>748</v>
      </c>
      <c r="R4159">
        <v>116</v>
      </c>
      <c r="T4159" t="s">
        <v>749</v>
      </c>
    </row>
    <row r="4160" spans="15:20">
      <c r="Q4160" t="s">
        <v>750</v>
      </c>
      <c r="R4160">
        <v>75</v>
      </c>
      <c r="T4160" t="s">
        <v>751</v>
      </c>
    </row>
    <row r="4161" spans="15:20">
      <c r="Q4161" t="s">
        <v>754</v>
      </c>
      <c r="R4161">
        <v>73</v>
      </c>
      <c r="T4161" t="s">
        <v>755</v>
      </c>
    </row>
    <row r="4162" spans="15:20">
      <c r="Q4162" t="s">
        <v>757</v>
      </c>
      <c r="R4162">
        <v>75</v>
      </c>
      <c r="T4162" t="s">
        <v>758</v>
      </c>
    </row>
    <row r="4163" spans="15:20">
      <c r="Q4163" t="s">
        <v>759</v>
      </c>
      <c r="R4163">
        <v>77</v>
      </c>
      <c r="T4163" t="s">
        <v>760</v>
      </c>
    </row>
    <row r="4164" spans="15:20">
      <c r="Q4164" t="s">
        <v>761</v>
      </c>
      <c r="R4164">
        <v>77</v>
      </c>
      <c r="T4164" t="s">
        <v>762</v>
      </c>
    </row>
    <row r="4165" spans="15:20">
      <c r="Q4165" t="s">
        <v>763</v>
      </c>
      <c r="R4165">
        <v>1555</v>
      </c>
      <c r="T4165" t="s">
        <v>764</v>
      </c>
    </row>
    <row r="4166" spans="15:20">
      <c r="Q4166" t="s">
        <v>765</v>
      </c>
      <c r="R4166">
        <v>2934</v>
      </c>
      <c r="T4166" t="s">
        <v>766</v>
      </c>
    </row>
    <row r="4167" spans="15:20">
      <c r="O4167" t="s">
        <v>69</v>
      </c>
      <c r="Q4167" t="s">
        <v>767</v>
      </c>
      <c r="R4167">
        <v>116</v>
      </c>
      <c r="T4167" t="s">
        <v>768</v>
      </c>
    </row>
    <row r="4168" spans="15:20">
      <c r="Q4168" t="s">
        <v>769</v>
      </c>
      <c r="R4168">
        <v>1215</v>
      </c>
      <c r="T4168" t="s">
        <v>770</v>
      </c>
    </row>
    <row r="4169" spans="15:20">
      <c r="Q4169" t="s">
        <v>773</v>
      </c>
      <c r="R4169">
        <v>1269</v>
      </c>
      <c r="T4169" t="s">
        <v>774</v>
      </c>
    </row>
    <row r="4170" spans="15:20">
      <c r="Q4170" t="s">
        <v>777</v>
      </c>
      <c r="R4170">
        <v>951</v>
      </c>
      <c r="T4170" t="s">
        <v>778</v>
      </c>
    </row>
    <row r="4171" spans="15:20">
      <c r="Q4171" t="s">
        <v>781</v>
      </c>
      <c r="R4171">
        <v>1047</v>
      </c>
      <c r="T4171" t="s">
        <v>782</v>
      </c>
    </row>
    <row r="4172" spans="15:20">
      <c r="Q4172" t="s">
        <v>785</v>
      </c>
      <c r="R4172">
        <v>1434</v>
      </c>
      <c r="T4172" t="s">
        <v>786</v>
      </c>
    </row>
    <row r="4173" spans="15:20">
      <c r="Q4173" t="s">
        <v>789</v>
      </c>
      <c r="R4173">
        <v>981</v>
      </c>
      <c r="T4173" t="s">
        <v>790</v>
      </c>
    </row>
    <row r="4174" spans="15:20">
      <c r="Q4174" t="s">
        <v>792</v>
      </c>
      <c r="R4174">
        <v>753</v>
      </c>
      <c r="T4174" t="s">
        <v>793</v>
      </c>
    </row>
    <row r="4175" spans="15:20">
      <c r="Q4175" t="s">
        <v>795</v>
      </c>
      <c r="R4175">
        <v>1011</v>
      </c>
      <c r="T4175" t="s">
        <v>796</v>
      </c>
    </row>
    <row r="4176" spans="15:20">
      <c r="Q4176" t="s">
        <v>799</v>
      </c>
      <c r="R4176">
        <v>1008</v>
      </c>
      <c r="T4176" t="s">
        <v>800</v>
      </c>
    </row>
    <row r="4177" spans="17:20">
      <c r="Q4177" t="s">
        <v>803</v>
      </c>
      <c r="R4177">
        <v>957</v>
      </c>
      <c r="T4177" t="s">
        <v>804</v>
      </c>
    </row>
    <row r="4178" spans="17:20">
      <c r="Q4178" t="s">
        <v>807</v>
      </c>
      <c r="R4178">
        <v>1596</v>
      </c>
      <c r="T4178" t="s">
        <v>808</v>
      </c>
    </row>
    <row r="4179" spans="17:20">
      <c r="Q4179" t="s">
        <v>811</v>
      </c>
      <c r="R4179">
        <v>1245</v>
      </c>
      <c r="T4179" t="s">
        <v>812</v>
      </c>
    </row>
    <row r="4180" spans="17:20">
      <c r="Q4180" t="s">
        <v>814</v>
      </c>
      <c r="R4180">
        <v>1914</v>
      </c>
      <c r="T4180" t="s">
        <v>815</v>
      </c>
    </row>
    <row r="4181" spans="17:20">
      <c r="Q4181" t="s">
        <v>817</v>
      </c>
      <c r="R4181">
        <v>1284</v>
      </c>
      <c r="T4181" t="s">
        <v>818</v>
      </c>
    </row>
    <row r="4182" spans="17:20">
      <c r="Q4182" t="s">
        <v>821</v>
      </c>
      <c r="R4182">
        <v>1368</v>
      </c>
      <c r="T4182" t="s">
        <v>822</v>
      </c>
    </row>
    <row r="4183" spans="17:20">
      <c r="Q4183" t="s">
        <v>825</v>
      </c>
      <c r="R4183">
        <v>930</v>
      </c>
      <c r="T4183" t="s">
        <v>826</v>
      </c>
    </row>
    <row r="4184" spans="17:20">
      <c r="Q4184" t="s">
        <v>829</v>
      </c>
      <c r="R4184">
        <v>477</v>
      </c>
      <c r="T4184" t="s">
        <v>830</v>
      </c>
    </row>
    <row r="4185" spans="17:20">
      <c r="Q4185" t="s">
        <v>833</v>
      </c>
      <c r="R4185">
        <v>453</v>
      </c>
      <c r="T4185" t="s">
        <v>834</v>
      </c>
    </row>
    <row r="4186" spans="17:20">
      <c r="Q4186" t="s">
        <v>836</v>
      </c>
      <c r="R4186">
        <v>72</v>
      </c>
      <c r="T4186" t="s">
        <v>837</v>
      </c>
    </row>
    <row r="4187" spans="17:20">
      <c r="Q4187" t="s">
        <v>838</v>
      </c>
      <c r="R4187">
        <v>76</v>
      </c>
      <c r="T4187" t="s">
        <v>839</v>
      </c>
    </row>
    <row r="4188" spans="17:20">
      <c r="Q4188" t="s">
        <v>840</v>
      </c>
      <c r="R4188">
        <v>73</v>
      </c>
      <c r="T4188" t="s">
        <v>841</v>
      </c>
    </row>
    <row r="4189" spans="17:20">
      <c r="Q4189" t="s">
        <v>842</v>
      </c>
      <c r="R4189">
        <v>85</v>
      </c>
      <c r="T4189" t="s">
        <v>843</v>
      </c>
    </row>
    <row r="4190" spans="17:20">
      <c r="Q4190" t="s">
        <v>846</v>
      </c>
      <c r="R4190">
        <v>72</v>
      </c>
      <c r="T4190" t="s">
        <v>847</v>
      </c>
    </row>
    <row r="4191" spans="17:20">
      <c r="Q4191" t="s">
        <v>850</v>
      </c>
      <c r="R4191">
        <v>564</v>
      </c>
      <c r="T4191" t="s">
        <v>851</v>
      </c>
    </row>
    <row r="4192" spans="17:20">
      <c r="Q4192" t="s">
        <v>854</v>
      </c>
      <c r="R4192">
        <v>627</v>
      </c>
      <c r="T4192" t="s">
        <v>855</v>
      </c>
    </row>
    <row r="4193" spans="17:20">
      <c r="Q4193" t="s">
        <v>858</v>
      </c>
      <c r="R4193">
        <v>822</v>
      </c>
      <c r="T4193" t="s">
        <v>859</v>
      </c>
    </row>
    <row r="4194" spans="17:20">
      <c r="Q4194" t="s">
        <v>861</v>
      </c>
      <c r="R4194">
        <v>1440</v>
      </c>
      <c r="T4194" t="s">
        <v>862</v>
      </c>
    </row>
    <row r="4195" spans="17:20">
      <c r="Q4195" t="s">
        <v>865</v>
      </c>
      <c r="R4195">
        <v>1347</v>
      </c>
      <c r="T4195" t="s">
        <v>866</v>
      </c>
    </row>
    <row r="4196" spans="17:20">
      <c r="Q4196" t="s">
        <v>869</v>
      </c>
      <c r="R4196">
        <v>1803</v>
      </c>
      <c r="T4196" t="s">
        <v>870</v>
      </c>
    </row>
    <row r="4197" spans="17:20">
      <c r="Q4197" t="s">
        <v>873</v>
      </c>
      <c r="R4197">
        <v>873</v>
      </c>
      <c r="T4197" t="s">
        <v>874</v>
      </c>
    </row>
    <row r="4198" spans="17:20">
      <c r="Q4198" t="s">
        <v>877</v>
      </c>
      <c r="R4198">
        <v>654</v>
      </c>
      <c r="T4198" t="s">
        <v>878</v>
      </c>
    </row>
    <row r="4199" spans="17:20">
      <c r="Q4199" t="s">
        <v>880</v>
      </c>
      <c r="R4199">
        <v>876</v>
      </c>
      <c r="T4199" t="s">
        <v>881</v>
      </c>
    </row>
    <row r="4200" spans="17:20">
      <c r="Q4200" t="s">
        <v>883</v>
      </c>
      <c r="R4200">
        <v>1167</v>
      </c>
      <c r="T4200" t="s">
        <v>884</v>
      </c>
    </row>
    <row r="4201" spans="17:20">
      <c r="Q4201" t="s">
        <v>887</v>
      </c>
      <c r="R4201">
        <v>843</v>
      </c>
      <c r="T4201" t="s">
        <v>888</v>
      </c>
    </row>
    <row r="4202" spans="17:20">
      <c r="Q4202" t="s">
        <v>891</v>
      </c>
      <c r="R4202">
        <v>693</v>
      </c>
      <c r="T4202" t="s">
        <v>892</v>
      </c>
    </row>
    <row r="4203" spans="17:20">
      <c r="Q4203" t="s">
        <v>894</v>
      </c>
      <c r="R4203">
        <v>405</v>
      </c>
      <c r="T4203" t="s">
        <v>895</v>
      </c>
    </row>
    <row r="4204" spans="17:20">
      <c r="Q4204" t="s">
        <v>897</v>
      </c>
      <c r="R4204">
        <v>432</v>
      </c>
      <c r="T4204" t="s">
        <v>898</v>
      </c>
    </row>
    <row r="4205" spans="17:20">
      <c r="Q4205" t="s">
        <v>901</v>
      </c>
      <c r="R4205">
        <v>1386</v>
      </c>
      <c r="T4205" t="s">
        <v>902</v>
      </c>
    </row>
    <row r="4206" spans="17:20">
      <c r="Q4206" t="s">
        <v>905</v>
      </c>
      <c r="R4206">
        <v>714</v>
      </c>
      <c r="T4206" t="s">
        <v>906</v>
      </c>
    </row>
    <row r="4207" spans="17:20">
      <c r="Q4207" t="s">
        <v>909</v>
      </c>
      <c r="R4207">
        <v>1131</v>
      </c>
      <c r="T4207" t="s">
        <v>910</v>
      </c>
    </row>
    <row r="4208" spans="17:20">
      <c r="Q4208" t="s">
        <v>913</v>
      </c>
      <c r="R4208">
        <v>645</v>
      </c>
      <c r="T4208" t="s">
        <v>914</v>
      </c>
    </row>
    <row r="4209" spans="17:20">
      <c r="Q4209" t="s">
        <v>917</v>
      </c>
      <c r="R4209">
        <v>936</v>
      </c>
      <c r="T4209" t="s">
        <v>918</v>
      </c>
    </row>
    <row r="4210" spans="17:20">
      <c r="Q4210" t="s">
        <v>921</v>
      </c>
      <c r="R4210">
        <v>1188</v>
      </c>
      <c r="T4210" t="s">
        <v>922</v>
      </c>
    </row>
    <row r="4211" spans="17:20">
      <c r="Q4211" t="s">
        <v>925</v>
      </c>
      <c r="R4211">
        <v>1143</v>
      </c>
      <c r="T4211" t="s">
        <v>926</v>
      </c>
    </row>
    <row r="4212" spans="17:20">
      <c r="Q4212" t="s">
        <v>929</v>
      </c>
      <c r="R4212">
        <v>180</v>
      </c>
      <c r="T4212" t="s">
        <v>930</v>
      </c>
    </row>
    <row r="4213" spans="17:20">
      <c r="Q4213" t="s">
        <v>932</v>
      </c>
      <c r="R4213">
        <v>477</v>
      </c>
      <c r="T4213" t="s">
        <v>933</v>
      </c>
    </row>
    <row r="4214" spans="17:20">
      <c r="Q4214" t="s">
        <v>936</v>
      </c>
      <c r="R4214">
        <v>249</v>
      </c>
      <c r="T4214" t="s">
        <v>937</v>
      </c>
    </row>
    <row r="4215" spans="17:20">
      <c r="Q4215" t="s">
        <v>939</v>
      </c>
      <c r="R4215">
        <v>699</v>
      </c>
      <c r="T4215" t="s">
        <v>940</v>
      </c>
    </row>
    <row r="4216" spans="17:20">
      <c r="Q4216" t="s">
        <v>942</v>
      </c>
      <c r="R4216">
        <v>261</v>
      </c>
      <c r="T4216" t="s">
        <v>943</v>
      </c>
    </row>
    <row r="4217" spans="17:20">
      <c r="Q4217" t="s">
        <v>945</v>
      </c>
      <c r="R4217">
        <v>1620</v>
      </c>
      <c r="T4217" t="s">
        <v>946</v>
      </c>
    </row>
    <row r="4218" spans="17:20">
      <c r="Q4218" t="s">
        <v>949</v>
      </c>
      <c r="R4218">
        <v>888</v>
      </c>
      <c r="T4218" t="s">
        <v>950</v>
      </c>
    </row>
    <row r="4219" spans="17:20">
      <c r="Q4219" t="s">
        <v>953</v>
      </c>
      <c r="R4219">
        <v>1335</v>
      </c>
      <c r="T4219" t="s">
        <v>954</v>
      </c>
    </row>
    <row r="4220" spans="17:20">
      <c r="Q4220" t="s">
        <v>957</v>
      </c>
      <c r="R4220">
        <v>290</v>
      </c>
      <c r="T4220" t="s">
        <v>665</v>
      </c>
    </row>
    <row r="4221" spans="17:20">
      <c r="Q4221" t="s">
        <v>958</v>
      </c>
      <c r="R4221">
        <v>243</v>
      </c>
      <c r="T4221" t="s">
        <v>959</v>
      </c>
    </row>
    <row r="4222" spans="17:20">
      <c r="Q4222" t="s">
        <v>961</v>
      </c>
      <c r="R4222">
        <v>1446</v>
      </c>
      <c r="T4222" t="s">
        <v>962</v>
      </c>
    </row>
    <row r="4223" spans="17:20">
      <c r="Q4223" t="s">
        <v>965</v>
      </c>
      <c r="R4223">
        <v>888</v>
      </c>
      <c r="T4223" t="s">
        <v>966</v>
      </c>
    </row>
    <row r="4224" spans="17:20">
      <c r="Q4224" t="s">
        <v>968</v>
      </c>
      <c r="R4224">
        <v>2205</v>
      </c>
      <c r="T4224" t="s">
        <v>969</v>
      </c>
    </row>
    <row r="4225" spans="17:20">
      <c r="Q4225" t="s">
        <v>971</v>
      </c>
      <c r="R4225">
        <v>444</v>
      </c>
      <c r="T4225" t="s">
        <v>972</v>
      </c>
    </row>
    <row r="4226" spans="17:20">
      <c r="Q4226" t="s">
        <v>974</v>
      </c>
      <c r="R4226">
        <v>471</v>
      </c>
      <c r="T4226" t="s">
        <v>975</v>
      </c>
    </row>
    <row r="4227" spans="17:20">
      <c r="Q4227" t="s">
        <v>977</v>
      </c>
      <c r="R4227">
        <v>1071</v>
      </c>
      <c r="T4227" t="s">
        <v>978</v>
      </c>
    </row>
    <row r="4228" spans="17:20">
      <c r="Q4228" t="s">
        <v>980</v>
      </c>
      <c r="R4228">
        <v>1155</v>
      </c>
      <c r="T4228" t="s">
        <v>981</v>
      </c>
    </row>
    <row r="4229" spans="17:20">
      <c r="Q4229" t="s">
        <v>984</v>
      </c>
      <c r="R4229">
        <v>234</v>
      </c>
      <c r="T4229" t="s">
        <v>985</v>
      </c>
    </row>
    <row r="4230" spans="17:20">
      <c r="Q4230" t="s">
        <v>987</v>
      </c>
      <c r="R4230">
        <v>534</v>
      </c>
      <c r="T4230" t="s">
        <v>988</v>
      </c>
    </row>
    <row r="4231" spans="17:20">
      <c r="Q4231" t="s">
        <v>991</v>
      </c>
      <c r="R4231">
        <v>489</v>
      </c>
      <c r="T4231" t="s">
        <v>992</v>
      </c>
    </row>
    <row r="4232" spans="17:20">
      <c r="Q4232" t="s">
        <v>995</v>
      </c>
      <c r="R4232">
        <v>816</v>
      </c>
      <c r="T4232" t="s">
        <v>996</v>
      </c>
    </row>
    <row r="4233" spans="17:20">
      <c r="Q4233" t="s">
        <v>999</v>
      </c>
      <c r="R4233">
        <v>276</v>
      </c>
      <c r="T4233" t="s">
        <v>1000</v>
      </c>
    </row>
    <row r="4234" spans="17:20">
      <c r="Q4234" t="s">
        <v>1002</v>
      </c>
      <c r="R4234">
        <v>969</v>
      </c>
      <c r="T4234" t="s">
        <v>1003</v>
      </c>
    </row>
    <row r="4235" spans="17:20">
      <c r="Q4235" t="s">
        <v>1006</v>
      </c>
      <c r="R4235">
        <v>1251</v>
      </c>
      <c r="T4235" t="s">
        <v>1007</v>
      </c>
    </row>
    <row r="4236" spans="17:20">
      <c r="Q4236" t="s">
        <v>1010</v>
      </c>
      <c r="R4236">
        <v>1068</v>
      </c>
      <c r="T4236" t="s">
        <v>1011</v>
      </c>
    </row>
    <row r="4237" spans="17:20">
      <c r="Q4237" t="s">
        <v>1014</v>
      </c>
      <c r="R4237">
        <v>1503</v>
      </c>
      <c r="T4237" t="s">
        <v>1015</v>
      </c>
    </row>
    <row r="4238" spans="17:20">
      <c r="Q4238" t="s">
        <v>1017</v>
      </c>
      <c r="R4238">
        <v>948</v>
      </c>
      <c r="T4238" t="s">
        <v>1018</v>
      </c>
    </row>
    <row r="4239" spans="17:20">
      <c r="Q4239" t="s">
        <v>1021</v>
      </c>
      <c r="R4239">
        <v>1437</v>
      </c>
      <c r="T4239" t="s">
        <v>1022</v>
      </c>
    </row>
    <row r="4240" spans="17:20">
      <c r="Q4240" t="s">
        <v>1025</v>
      </c>
      <c r="R4240">
        <v>984</v>
      </c>
      <c r="T4240" t="s">
        <v>1026</v>
      </c>
    </row>
    <row r="4241" spans="17:20">
      <c r="Q4241" t="s">
        <v>1029</v>
      </c>
      <c r="R4241">
        <v>1293</v>
      </c>
      <c r="T4241" t="s">
        <v>1030</v>
      </c>
    </row>
    <row r="4242" spans="17:20">
      <c r="Q4242" t="s">
        <v>1033</v>
      </c>
      <c r="R4242">
        <v>948</v>
      </c>
      <c r="T4242" t="s">
        <v>1034</v>
      </c>
    </row>
    <row r="4243" spans="17:20">
      <c r="Q4243" t="s">
        <v>1036</v>
      </c>
      <c r="R4243">
        <v>924</v>
      </c>
      <c r="T4243" t="s">
        <v>1037</v>
      </c>
    </row>
    <row r="4244" spans="17:20">
      <c r="Q4244" t="s">
        <v>1039</v>
      </c>
      <c r="R4244">
        <v>165</v>
      </c>
      <c r="T4244" t="s">
        <v>1040</v>
      </c>
    </row>
    <row r="4245" spans="17:20">
      <c r="Q4245" t="s">
        <v>1043</v>
      </c>
      <c r="R4245">
        <v>894</v>
      </c>
      <c r="T4245" t="s">
        <v>1044</v>
      </c>
    </row>
    <row r="4246" spans="17:20">
      <c r="Q4246" t="s">
        <v>1047</v>
      </c>
      <c r="R4246">
        <v>621</v>
      </c>
      <c r="T4246" t="s">
        <v>1048</v>
      </c>
    </row>
    <row r="4247" spans="17:20">
      <c r="Q4247" t="s">
        <v>1051</v>
      </c>
      <c r="R4247">
        <v>939</v>
      </c>
      <c r="T4247" t="s">
        <v>1052</v>
      </c>
    </row>
    <row r="4248" spans="17:20">
      <c r="Q4248" t="s">
        <v>1055</v>
      </c>
      <c r="R4248">
        <v>390</v>
      </c>
      <c r="T4248" t="s">
        <v>1056</v>
      </c>
    </row>
    <row r="4249" spans="17:20">
      <c r="Q4249" t="s">
        <v>1059</v>
      </c>
      <c r="R4249">
        <v>339</v>
      </c>
      <c r="T4249" t="s">
        <v>1060</v>
      </c>
    </row>
    <row r="4250" spans="17:20">
      <c r="Q4250" t="s">
        <v>1063</v>
      </c>
      <c r="R4250">
        <v>384</v>
      </c>
      <c r="T4250" t="s">
        <v>1064</v>
      </c>
    </row>
    <row r="4251" spans="17:20">
      <c r="Q4251" t="s">
        <v>1066</v>
      </c>
      <c r="R4251">
        <v>126</v>
      </c>
    </row>
    <row r="4252" spans="17:20">
      <c r="Q4252" t="s">
        <v>1068</v>
      </c>
      <c r="R4252">
        <v>429</v>
      </c>
      <c r="T4252" t="s">
        <v>1069</v>
      </c>
    </row>
    <row r="4253" spans="17:20">
      <c r="Q4253" t="s">
        <v>1072</v>
      </c>
      <c r="R4253">
        <v>186</v>
      </c>
    </row>
    <row r="4254" spans="17:20">
      <c r="Q4254" t="s">
        <v>1075</v>
      </c>
      <c r="R4254">
        <v>1752</v>
      </c>
      <c r="T4254" t="s">
        <v>1076</v>
      </c>
    </row>
    <row r="4255" spans="17:20">
      <c r="Q4255" t="s">
        <v>1079</v>
      </c>
      <c r="R4255">
        <v>198</v>
      </c>
      <c r="T4255" t="s">
        <v>1080</v>
      </c>
    </row>
    <row r="4256" spans="17:20">
      <c r="Q4256" t="s">
        <v>1083</v>
      </c>
      <c r="R4256">
        <v>726</v>
      </c>
      <c r="T4256" t="s">
        <v>1084</v>
      </c>
    </row>
    <row r="4257" spans="17:20">
      <c r="Q4257" t="s">
        <v>1087</v>
      </c>
      <c r="R4257">
        <v>648</v>
      </c>
      <c r="T4257" t="s">
        <v>1088</v>
      </c>
    </row>
    <row r="4258" spans="17:20">
      <c r="Q4258" t="s">
        <v>1091</v>
      </c>
      <c r="R4258">
        <v>1128</v>
      </c>
      <c r="T4258" t="s">
        <v>1092</v>
      </c>
    </row>
    <row r="4259" spans="17:20">
      <c r="Q4259" t="s">
        <v>1095</v>
      </c>
      <c r="R4259">
        <v>1440</v>
      </c>
      <c r="T4259" t="s">
        <v>1096</v>
      </c>
    </row>
    <row r="4260" spans="17:20">
      <c r="Q4260" t="s">
        <v>1099</v>
      </c>
      <c r="R4260">
        <v>567</v>
      </c>
      <c r="T4260" t="s">
        <v>1100</v>
      </c>
    </row>
    <row r="4261" spans="17:20">
      <c r="Q4261" t="s">
        <v>1103</v>
      </c>
      <c r="R4261">
        <v>1116</v>
      </c>
      <c r="T4261" t="s">
        <v>1104</v>
      </c>
    </row>
    <row r="4262" spans="17:20">
      <c r="Q4262" t="s">
        <v>1107</v>
      </c>
      <c r="R4262">
        <v>645</v>
      </c>
      <c r="T4262" t="s">
        <v>1108</v>
      </c>
    </row>
    <row r="4263" spans="17:20">
      <c r="Q4263" t="s">
        <v>1111</v>
      </c>
      <c r="R4263">
        <v>1071</v>
      </c>
      <c r="T4263" t="s">
        <v>1112</v>
      </c>
    </row>
    <row r="4264" spans="17:20">
      <c r="Q4264" t="s">
        <v>1114</v>
      </c>
      <c r="R4264">
        <v>933</v>
      </c>
      <c r="T4264" t="s">
        <v>1115</v>
      </c>
    </row>
    <row r="4265" spans="17:20">
      <c r="Q4265" t="s">
        <v>1117</v>
      </c>
      <c r="R4265">
        <v>996</v>
      </c>
      <c r="T4265" t="s">
        <v>1118</v>
      </c>
    </row>
    <row r="4266" spans="17:20">
      <c r="Q4266" t="s">
        <v>1121</v>
      </c>
      <c r="R4266">
        <v>1401</v>
      </c>
      <c r="T4266" t="s">
        <v>1122</v>
      </c>
    </row>
    <row r="4267" spans="17:20">
      <c r="Q4267" t="s">
        <v>1125</v>
      </c>
      <c r="R4267">
        <v>1359</v>
      </c>
      <c r="T4267" t="s">
        <v>1126</v>
      </c>
    </row>
    <row r="4268" spans="17:20">
      <c r="Q4268" t="s">
        <v>1128</v>
      </c>
      <c r="R4268">
        <v>504</v>
      </c>
      <c r="T4268" t="s">
        <v>1129</v>
      </c>
    </row>
    <row r="4269" spans="17:20">
      <c r="Q4269" t="s">
        <v>1132</v>
      </c>
      <c r="R4269">
        <v>1122</v>
      </c>
      <c r="T4269" t="s">
        <v>1133</v>
      </c>
    </row>
    <row r="4270" spans="17:20">
      <c r="Q4270" t="s">
        <v>1136</v>
      </c>
      <c r="R4270">
        <v>780</v>
      </c>
      <c r="T4270" t="s">
        <v>1137</v>
      </c>
    </row>
    <row r="4271" spans="17:20">
      <c r="Q4271" t="s">
        <v>1140</v>
      </c>
      <c r="R4271">
        <v>1680</v>
      </c>
      <c r="T4271" t="s">
        <v>1141</v>
      </c>
    </row>
    <row r="4272" spans="17:20">
      <c r="Q4272" t="s">
        <v>1144</v>
      </c>
      <c r="R4272">
        <v>960</v>
      </c>
      <c r="T4272" t="s">
        <v>1145</v>
      </c>
    </row>
    <row r="4273" spans="17:20">
      <c r="Q4273" t="s">
        <v>1148</v>
      </c>
      <c r="R4273">
        <v>696</v>
      </c>
      <c r="T4273" t="s">
        <v>1149</v>
      </c>
    </row>
    <row r="4274" spans="17:20">
      <c r="Q4274" t="s">
        <v>1152</v>
      </c>
      <c r="R4274">
        <v>840</v>
      </c>
      <c r="T4274" t="s">
        <v>1153</v>
      </c>
    </row>
    <row r="4275" spans="17:20">
      <c r="Q4275" t="s">
        <v>1156</v>
      </c>
      <c r="R4275">
        <v>996</v>
      </c>
      <c r="T4275" t="s">
        <v>1157</v>
      </c>
    </row>
    <row r="4276" spans="17:20">
      <c r="Q4276" t="s">
        <v>1159</v>
      </c>
      <c r="R4276">
        <v>597</v>
      </c>
      <c r="T4276" t="s">
        <v>1160</v>
      </c>
    </row>
    <row r="4277" spans="17:20">
      <c r="Q4277" t="s">
        <v>1163</v>
      </c>
      <c r="R4277">
        <v>582</v>
      </c>
      <c r="T4277" t="s">
        <v>1164</v>
      </c>
    </row>
    <row r="4278" spans="17:20">
      <c r="Q4278" t="s">
        <v>1167</v>
      </c>
      <c r="R4278">
        <v>579</v>
      </c>
      <c r="T4278" t="s">
        <v>1168</v>
      </c>
    </row>
    <row r="4279" spans="17:20">
      <c r="Q4279" t="s">
        <v>1170</v>
      </c>
      <c r="R4279">
        <v>774</v>
      </c>
      <c r="T4279" t="s">
        <v>1171</v>
      </c>
    </row>
    <row r="4280" spans="17:20">
      <c r="Q4280" t="s">
        <v>1173</v>
      </c>
      <c r="R4280">
        <v>1623</v>
      </c>
      <c r="T4280" t="s">
        <v>1174</v>
      </c>
    </row>
    <row r="4281" spans="17:20">
      <c r="Q4281" t="s">
        <v>1176</v>
      </c>
      <c r="R4281">
        <v>1089</v>
      </c>
      <c r="T4281" t="s">
        <v>1177</v>
      </c>
    </row>
    <row r="4282" spans="17:20">
      <c r="Q4282" t="s">
        <v>1180</v>
      </c>
      <c r="R4282">
        <v>1203</v>
      </c>
      <c r="T4282" t="s">
        <v>1181</v>
      </c>
    </row>
    <row r="4283" spans="17:20">
      <c r="Q4283" t="s">
        <v>1183</v>
      </c>
      <c r="R4283">
        <v>1257</v>
      </c>
      <c r="T4283" t="s">
        <v>1184</v>
      </c>
    </row>
    <row r="4284" spans="17:20">
      <c r="Q4284" t="s">
        <v>1187</v>
      </c>
      <c r="R4284">
        <v>849</v>
      </c>
      <c r="T4284" t="s">
        <v>1188</v>
      </c>
    </row>
    <row r="4285" spans="17:20">
      <c r="Q4285" t="s">
        <v>1191</v>
      </c>
      <c r="R4285">
        <v>882</v>
      </c>
      <c r="T4285" t="s">
        <v>1192</v>
      </c>
    </row>
    <row r="4286" spans="17:20">
      <c r="Q4286" t="s">
        <v>1194</v>
      </c>
      <c r="R4286">
        <v>1122</v>
      </c>
      <c r="T4286" t="s">
        <v>1195</v>
      </c>
    </row>
    <row r="4287" spans="17:20">
      <c r="Q4287" t="s">
        <v>1198</v>
      </c>
      <c r="R4287">
        <v>1434</v>
      </c>
      <c r="T4287" t="s">
        <v>1199</v>
      </c>
    </row>
    <row r="4288" spans="17:20">
      <c r="Q4288" t="s">
        <v>1201</v>
      </c>
      <c r="R4288">
        <v>489</v>
      </c>
      <c r="T4288" t="s">
        <v>1202</v>
      </c>
    </row>
    <row r="4289" spans="17:20">
      <c r="Q4289" t="s">
        <v>1204</v>
      </c>
      <c r="R4289">
        <v>1980</v>
      </c>
      <c r="T4289" t="s">
        <v>1205</v>
      </c>
    </row>
    <row r="4290" spans="17:20">
      <c r="Q4290" t="s">
        <v>1208</v>
      </c>
      <c r="R4290">
        <v>954</v>
      </c>
      <c r="T4290" t="s">
        <v>1209</v>
      </c>
    </row>
    <row r="4291" spans="17:20">
      <c r="Q4291" t="s">
        <v>1212</v>
      </c>
      <c r="R4291">
        <v>1533</v>
      </c>
      <c r="T4291" t="s">
        <v>1213</v>
      </c>
    </row>
    <row r="4292" spans="17:20">
      <c r="Q4292" t="s">
        <v>1215</v>
      </c>
      <c r="R4292">
        <v>462</v>
      </c>
      <c r="T4292" t="s">
        <v>1216</v>
      </c>
    </row>
    <row r="4293" spans="17:20">
      <c r="Q4293" t="s">
        <v>1218</v>
      </c>
      <c r="R4293">
        <v>630</v>
      </c>
      <c r="T4293" t="s">
        <v>1219</v>
      </c>
    </row>
    <row r="4294" spans="17:20">
      <c r="Q4294" t="s">
        <v>1222</v>
      </c>
      <c r="R4294">
        <v>762</v>
      </c>
      <c r="T4294" t="s">
        <v>1223</v>
      </c>
    </row>
    <row r="4295" spans="17:20">
      <c r="Q4295" t="s">
        <v>1225</v>
      </c>
      <c r="R4295">
        <v>1329</v>
      </c>
      <c r="T4295" t="s">
        <v>1226</v>
      </c>
    </row>
    <row r="4296" spans="17:20">
      <c r="Q4296" t="s">
        <v>1228</v>
      </c>
      <c r="R4296">
        <v>597</v>
      </c>
      <c r="T4296" t="s">
        <v>1229</v>
      </c>
    </row>
    <row r="4297" spans="17:20">
      <c r="Q4297" t="s">
        <v>1231</v>
      </c>
      <c r="R4297">
        <v>819</v>
      </c>
      <c r="T4297" t="s">
        <v>1232</v>
      </c>
    </row>
    <row r="4298" spans="17:20">
      <c r="Q4298" t="s">
        <v>1235</v>
      </c>
      <c r="R4298">
        <v>285</v>
      </c>
      <c r="T4298" t="s">
        <v>1236</v>
      </c>
    </row>
    <row r="4299" spans="17:20">
      <c r="Q4299" t="s">
        <v>1238</v>
      </c>
      <c r="R4299">
        <v>594</v>
      </c>
      <c r="T4299" t="s">
        <v>1239</v>
      </c>
    </row>
    <row r="4300" spans="17:20">
      <c r="Q4300" t="s">
        <v>1242</v>
      </c>
      <c r="R4300">
        <v>789</v>
      </c>
      <c r="T4300" t="s">
        <v>1243</v>
      </c>
    </row>
    <row r="4301" spans="17:20">
      <c r="Q4301" t="s">
        <v>1246</v>
      </c>
      <c r="R4301">
        <v>1311</v>
      </c>
      <c r="T4301" t="s">
        <v>1247</v>
      </c>
    </row>
    <row r="4302" spans="17:20">
      <c r="Q4302" t="s">
        <v>1249</v>
      </c>
      <c r="R4302">
        <v>561</v>
      </c>
      <c r="T4302" t="s">
        <v>1250</v>
      </c>
    </row>
    <row r="4303" spans="17:20">
      <c r="Q4303" t="s">
        <v>1253</v>
      </c>
      <c r="R4303">
        <v>957</v>
      </c>
      <c r="T4303" t="s">
        <v>1254</v>
      </c>
    </row>
    <row r="4304" spans="17:20">
      <c r="Q4304" t="s">
        <v>1257</v>
      </c>
      <c r="R4304">
        <v>786</v>
      </c>
      <c r="T4304" t="s">
        <v>1258</v>
      </c>
    </row>
    <row r="4305" spans="17:20">
      <c r="Q4305" t="s">
        <v>1260</v>
      </c>
      <c r="R4305">
        <v>918</v>
      </c>
      <c r="T4305" t="s">
        <v>1261</v>
      </c>
    </row>
    <row r="4306" spans="17:20">
      <c r="Q4306" t="s">
        <v>1264</v>
      </c>
      <c r="R4306">
        <v>1548</v>
      </c>
      <c r="T4306" t="s">
        <v>1265</v>
      </c>
    </row>
    <row r="4307" spans="17:20">
      <c r="Q4307" t="s">
        <v>1268</v>
      </c>
      <c r="R4307">
        <v>1455</v>
      </c>
      <c r="T4307" t="s">
        <v>1269</v>
      </c>
    </row>
    <row r="4308" spans="17:20">
      <c r="Q4308" t="s">
        <v>1272</v>
      </c>
      <c r="R4308">
        <v>1236</v>
      </c>
      <c r="T4308" t="s">
        <v>1273</v>
      </c>
    </row>
    <row r="4309" spans="17:20">
      <c r="Q4309" t="s">
        <v>1275</v>
      </c>
      <c r="R4309">
        <v>1011</v>
      </c>
      <c r="T4309" t="s">
        <v>1276</v>
      </c>
    </row>
    <row r="4310" spans="17:20">
      <c r="Q4310" t="s">
        <v>1279</v>
      </c>
      <c r="R4310">
        <v>1440</v>
      </c>
      <c r="T4310" t="s">
        <v>1280</v>
      </c>
    </row>
    <row r="4311" spans="17:20">
      <c r="Q4311" t="s">
        <v>1283</v>
      </c>
      <c r="R4311">
        <v>321</v>
      </c>
      <c r="T4311" t="s">
        <v>1284</v>
      </c>
    </row>
    <row r="4312" spans="17:20">
      <c r="Q4312" t="s">
        <v>1287</v>
      </c>
      <c r="R4312">
        <v>2418</v>
      </c>
      <c r="T4312" t="s">
        <v>1288</v>
      </c>
    </row>
    <row r="4313" spans="17:20">
      <c r="Q4313" t="s">
        <v>1291</v>
      </c>
      <c r="R4313">
        <v>162</v>
      </c>
      <c r="T4313" t="s">
        <v>1292</v>
      </c>
    </row>
    <row r="4314" spans="17:20">
      <c r="Q4314" t="s">
        <v>1293</v>
      </c>
      <c r="R4314">
        <v>1203</v>
      </c>
      <c r="T4314" t="s">
        <v>1294</v>
      </c>
    </row>
    <row r="4315" spans="17:20">
      <c r="Q4315" t="s">
        <v>1297</v>
      </c>
      <c r="R4315">
        <v>1137</v>
      </c>
      <c r="T4315" t="s">
        <v>1298</v>
      </c>
    </row>
    <row r="4316" spans="17:20">
      <c r="Q4316" t="s">
        <v>1301</v>
      </c>
      <c r="R4316">
        <v>435</v>
      </c>
      <c r="T4316" t="s">
        <v>1302</v>
      </c>
    </row>
    <row r="4317" spans="17:20">
      <c r="Q4317" t="s">
        <v>1305</v>
      </c>
      <c r="R4317">
        <v>321</v>
      </c>
      <c r="T4317" t="s">
        <v>1306</v>
      </c>
    </row>
    <row r="4318" spans="17:20">
      <c r="Q4318" t="s">
        <v>1308</v>
      </c>
      <c r="R4318">
        <v>117</v>
      </c>
    </row>
    <row r="4319" spans="17:20">
      <c r="Q4319" t="s">
        <v>1311</v>
      </c>
      <c r="R4319">
        <v>219</v>
      </c>
      <c r="T4319" t="s">
        <v>1312</v>
      </c>
    </row>
    <row r="4320" spans="17:20">
      <c r="Q4320" t="s">
        <v>1313</v>
      </c>
      <c r="R4320">
        <v>399</v>
      </c>
      <c r="T4320" t="s">
        <v>1314</v>
      </c>
    </row>
    <row r="4321" spans="17:20">
      <c r="Q4321" t="s">
        <v>1317</v>
      </c>
      <c r="R4321">
        <v>438</v>
      </c>
      <c r="T4321" t="s">
        <v>1318</v>
      </c>
    </row>
    <row r="4322" spans="17:20">
      <c r="Q4322" t="s">
        <v>1321</v>
      </c>
      <c r="R4322">
        <v>558</v>
      </c>
      <c r="T4322" t="s">
        <v>1322</v>
      </c>
    </row>
    <row r="4323" spans="17:20">
      <c r="Q4323" t="s">
        <v>1325</v>
      </c>
      <c r="R4323">
        <v>636</v>
      </c>
      <c r="T4323" t="s">
        <v>1326</v>
      </c>
    </row>
    <row r="4324" spans="17:20">
      <c r="Q4324" t="s">
        <v>1329</v>
      </c>
      <c r="R4324">
        <v>363</v>
      </c>
      <c r="T4324" t="s">
        <v>1330</v>
      </c>
    </row>
    <row r="4325" spans="17:20">
      <c r="Q4325" t="s">
        <v>1333</v>
      </c>
      <c r="R4325">
        <v>224</v>
      </c>
      <c r="T4325" t="s">
        <v>665</v>
      </c>
    </row>
    <row r="4326" spans="17:20">
      <c r="Q4326" t="s">
        <v>1334</v>
      </c>
      <c r="R4326">
        <v>10755</v>
      </c>
      <c r="T4326" t="s">
        <v>1335</v>
      </c>
    </row>
    <row r="4327" spans="17:20">
      <c r="Q4327" t="s">
        <v>1338</v>
      </c>
      <c r="R4327">
        <v>10761</v>
      </c>
      <c r="T4327" t="s">
        <v>1339</v>
      </c>
    </row>
    <row r="4328" spans="17:20">
      <c r="Q4328" t="s">
        <v>1341</v>
      </c>
      <c r="R4328">
        <v>3837</v>
      </c>
      <c r="T4328" t="s">
        <v>1342</v>
      </c>
    </row>
    <row r="4329" spans="17:20">
      <c r="Q4329" t="s">
        <v>1344</v>
      </c>
      <c r="R4329">
        <v>732</v>
      </c>
      <c r="T4329" t="s">
        <v>1345</v>
      </c>
    </row>
    <row r="4330" spans="17:20">
      <c r="Q4330" t="s">
        <v>1348</v>
      </c>
      <c r="R4330">
        <v>1311</v>
      </c>
      <c r="T4330" t="s">
        <v>1349</v>
      </c>
    </row>
    <row r="4331" spans="17:20">
      <c r="Q4331" t="s">
        <v>1351</v>
      </c>
      <c r="R4331">
        <v>675</v>
      </c>
      <c r="T4331" t="s">
        <v>1352</v>
      </c>
    </row>
    <row r="4332" spans="17:20">
      <c r="Q4332" t="s">
        <v>1355</v>
      </c>
      <c r="R4332">
        <v>630</v>
      </c>
      <c r="T4332" t="s">
        <v>1356</v>
      </c>
    </row>
    <row r="4333" spans="17:20">
      <c r="Q4333" t="s">
        <v>1358</v>
      </c>
      <c r="R4333">
        <v>744</v>
      </c>
      <c r="T4333" t="s">
        <v>1359</v>
      </c>
    </row>
    <row r="4334" spans="17:20">
      <c r="Q4334" t="s">
        <v>1362</v>
      </c>
      <c r="R4334">
        <v>705</v>
      </c>
      <c r="T4334" t="s">
        <v>1363</v>
      </c>
    </row>
    <row r="4335" spans="17:20">
      <c r="Q4335" t="s">
        <v>1366</v>
      </c>
      <c r="R4335">
        <v>798</v>
      </c>
      <c r="T4335" t="s">
        <v>1367</v>
      </c>
    </row>
    <row r="4336" spans="17:20">
      <c r="Q4336" t="s">
        <v>1370</v>
      </c>
      <c r="R4336">
        <v>873</v>
      </c>
      <c r="T4336" t="s">
        <v>1371</v>
      </c>
    </row>
    <row r="4337" spans="17:20">
      <c r="Q4337" t="s">
        <v>1374</v>
      </c>
      <c r="R4337">
        <v>579</v>
      </c>
      <c r="T4337" t="s">
        <v>1375</v>
      </c>
    </row>
    <row r="4338" spans="17:20">
      <c r="Q4338" t="s">
        <v>1378</v>
      </c>
      <c r="R4338">
        <v>1422</v>
      </c>
      <c r="T4338" t="s">
        <v>1379</v>
      </c>
    </row>
    <row r="4339" spans="17:20">
      <c r="Q4339" t="s">
        <v>1382</v>
      </c>
      <c r="R4339">
        <v>228</v>
      </c>
      <c r="T4339" t="s">
        <v>1383</v>
      </c>
    </row>
    <row r="4340" spans="17:20">
      <c r="Q4340" t="s">
        <v>1385</v>
      </c>
      <c r="R4340">
        <v>462</v>
      </c>
      <c r="T4340" t="s">
        <v>1386</v>
      </c>
    </row>
    <row r="4341" spans="17:20">
      <c r="Q4341" t="s">
        <v>1388</v>
      </c>
      <c r="R4341">
        <v>1479</v>
      </c>
      <c r="T4341" t="s">
        <v>1389</v>
      </c>
    </row>
    <row r="4342" spans="17:20">
      <c r="Q4342" t="s">
        <v>1391</v>
      </c>
      <c r="R4342">
        <v>1779</v>
      </c>
      <c r="T4342" t="s">
        <v>1392</v>
      </c>
    </row>
    <row r="4343" spans="17:20">
      <c r="Q4343" t="s">
        <v>1394</v>
      </c>
      <c r="R4343">
        <v>222</v>
      </c>
      <c r="T4343" t="s">
        <v>1395</v>
      </c>
    </row>
    <row r="4344" spans="17:20">
      <c r="Q4344" t="s">
        <v>1397</v>
      </c>
      <c r="R4344">
        <v>1641</v>
      </c>
      <c r="T4344" t="s">
        <v>1398</v>
      </c>
    </row>
    <row r="4345" spans="17:20">
      <c r="Q4345" t="s">
        <v>1401</v>
      </c>
      <c r="R4345">
        <v>1227</v>
      </c>
      <c r="T4345" t="s">
        <v>1402</v>
      </c>
    </row>
    <row r="4346" spans="17:20">
      <c r="Q4346" t="s">
        <v>1405</v>
      </c>
      <c r="R4346">
        <v>1119</v>
      </c>
      <c r="T4346" t="s">
        <v>1406</v>
      </c>
    </row>
    <row r="4347" spans="17:20">
      <c r="Q4347" t="s">
        <v>1409</v>
      </c>
      <c r="R4347">
        <v>1323</v>
      </c>
      <c r="T4347" t="s">
        <v>1410</v>
      </c>
    </row>
    <row r="4348" spans="17:20">
      <c r="Q4348" t="s">
        <v>1413</v>
      </c>
      <c r="R4348">
        <v>492</v>
      </c>
      <c r="T4348" t="s">
        <v>1414</v>
      </c>
    </row>
    <row r="4349" spans="17:20">
      <c r="Q4349" t="s">
        <v>1416</v>
      </c>
      <c r="R4349">
        <v>792</v>
      </c>
      <c r="T4349" t="s">
        <v>1417</v>
      </c>
    </row>
    <row r="4350" spans="17:20">
      <c r="Q4350" t="s">
        <v>1420</v>
      </c>
      <c r="R4350">
        <v>675</v>
      </c>
      <c r="T4350" t="s">
        <v>1421</v>
      </c>
    </row>
    <row r="4351" spans="17:20">
      <c r="Q4351" t="s">
        <v>1423</v>
      </c>
      <c r="R4351">
        <v>750</v>
      </c>
      <c r="T4351" t="s">
        <v>1424</v>
      </c>
    </row>
    <row r="4352" spans="17:20">
      <c r="Q4352" t="s">
        <v>1427</v>
      </c>
      <c r="R4352">
        <v>1152</v>
      </c>
      <c r="T4352" t="s">
        <v>1428</v>
      </c>
    </row>
    <row r="4353" spans="17:20">
      <c r="Q4353" t="s">
        <v>1431</v>
      </c>
      <c r="R4353">
        <v>1347</v>
      </c>
      <c r="T4353" t="s">
        <v>1432</v>
      </c>
    </row>
    <row r="4354" spans="17:20">
      <c r="Q4354" t="s">
        <v>1434</v>
      </c>
      <c r="R4354">
        <v>684</v>
      </c>
      <c r="T4354" t="s">
        <v>1435</v>
      </c>
    </row>
    <row r="4355" spans="17:20">
      <c r="Q4355" t="s">
        <v>1438</v>
      </c>
      <c r="R4355">
        <v>1437</v>
      </c>
      <c r="T4355" t="s">
        <v>1439</v>
      </c>
    </row>
    <row r="4356" spans="17:20">
      <c r="Q4356" t="s">
        <v>1442</v>
      </c>
      <c r="R4356">
        <v>684</v>
      </c>
      <c r="T4356" t="s">
        <v>1443</v>
      </c>
    </row>
    <row r="4357" spans="17:20">
      <c r="Q4357" t="s">
        <v>1445</v>
      </c>
      <c r="R4357">
        <v>1431</v>
      </c>
      <c r="T4357" t="s">
        <v>1446</v>
      </c>
    </row>
    <row r="4358" spans="17:20">
      <c r="Q4358" t="s">
        <v>1448</v>
      </c>
      <c r="R4358">
        <v>1149</v>
      </c>
      <c r="T4358" t="s">
        <v>1449</v>
      </c>
    </row>
    <row r="4359" spans="17:20">
      <c r="Q4359" t="s">
        <v>1451</v>
      </c>
      <c r="R4359">
        <v>120</v>
      </c>
      <c r="T4359" t="s">
        <v>1452</v>
      </c>
    </row>
    <row r="4360" spans="17:20">
      <c r="Q4360" t="s">
        <v>1455</v>
      </c>
      <c r="R4360">
        <v>96</v>
      </c>
    </row>
    <row r="4361" spans="17:20">
      <c r="Q4361" t="s">
        <v>1458</v>
      </c>
      <c r="R4361">
        <v>1365</v>
      </c>
      <c r="T4361" t="s">
        <v>1459</v>
      </c>
    </row>
    <row r="4362" spans="17:20">
      <c r="Q4362" t="s">
        <v>1462</v>
      </c>
      <c r="R4362">
        <v>180</v>
      </c>
    </row>
    <row r="4363" spans="17:20">
      <c r="Q4363" t="s">
        <v>1464</v>
      </c>
      <c r="R4363">
        <v>954</v>
      </c>
      <c r="T4363" t="s">
        <v>1465</v>
      </c>
    </row>
    <row r="4364" spans="17:20">
      <c r="Q4364" t="s">
        <v>1467</v>
      </c>
      <c r="R4364">
        <v>948</v>
      </c>
      <c r="T4364" t="s">
        <v>1468</v>
      </c>
    </row>
    <row r="4365" spans="17:20">
      <c r="Q4365" t="s">
        <v>1470</v>
      </c>
      <c r="R4365">
        <v>759</v>
      </c>
      <c r="T4365" t="s">
        <v>1471</v>
      </c>
    </row>
    <row r="4366" spans="17:20">
      <c r="Q4366" t="s">
        <v>1474</v>
      </c>
      <c r="R4366">
        <v>945</v>
      </c>
      <c r="T4366" t="s">
        <v>1475</v>
      </c>
    </row>
    <row r="4367" spans="17:20">
      <c r="Q4367" t="s">
        <v>1477</v>
      </c>
      <c r="R4367">
        <v>1425</v>
      </c>
      <c r="T4367" t="s">
        <v>1478</v>
      </c>
    </row>
    <row r="4368" spans="17:20">
      <c r="Q4368" t="s">
        <v>1480</v>
      </c>
      <c r="R4368">
        <v>876</v>
      </c>
      <c r="T4368" t="s">
        <v>1481</v>
      </c>
    </row>
    <row r="4369" spans="15:20">
      <c r="Q4369" t="s">
        <v>1483</v>
      </c>
      <c r="R4369">
        <v>747</v>
      </c>
      <c r="T4369" t="s">
        <v>1484</v>
      </c>
    </row>
    <row r="4370" spans="15:20">
      <c r="Q4370" t="s">
        <v>1487</v>
      </c>
      <c r="R4370">
        <v>288</v>
      </c>
      <c r="T4370" t="s">
        <v>1488</v>
      </c>
    </row>
    <row r="4371" spans="15:20">
      <c r="Q4371" t="s">
        <v>1491</v>
      </c>
      <c r="R4371">
        <v>315</v>
      </c>
      <c r="T4371" t="s">
        <v>1492</v>
      </c>
    </row>
    <row r="4372" spans="15:20">
      <c r="Q4372" t="s">
        <v>1494</v>
      </c>
      <c r="R4372">
        <v>1410</v>
      </c>
      <c r="T4372" t="s">
        <v>1495</v>
      </c>
    </row>
    <row r="4373" spans="15:20">
      <c r="Q4373" t="s">
        <v>1498</v>
      </c>
      <c r="R4373">
        <v>1308</v>
      </c>
      <c r="T4373" t="s">
        <v>1499</v>
      </c>
    </row>
    <row r="4374" spans="15:20">
      <c r="O4374" t="s">
        <v>1502</v>
      </c>
      <c r="Q4374" t="s">
        <v>1503</v>
      </c>
      <c r="R4374">
        <v>1389</v>
      </c>
      <c r="T4374" t="s">
        <v>1504</v>
      </c>
    </row>
    <row r="4375" spans="15:20">
      <c r="Q4375" t="s">
        <v>1507</v>
      </c>
      <c r="R4375">
        <v>864</v>
      </c>
      <c r="T4375" t="s">
        <v>1508</v>
      </c>
    </row>
    <row r="4376" spans="15:20">
      <c r="Q4376" t="s">
        <v>1511</v>
      </c>
      <c r="R4376">
        <v>786</v>
      </c>
      <c r="T4376" t="s">
        <v>1512</v>
      </c>
    </row>
    <row r="4377" spans="15:20">
      <c r="Q4377" t="s">
        <v>1514</v>
      </c>
      <c r="R4377">
        <v>612</v>
      </c>
      <c r="T4377" t="s">
        <v>1515</v>
      </c>
    </row>
    <row r="4378" spans="15:20">
      <c r="Q4378" t="s">
        <v>1517</v>
      </c>
      <c r="R4378">
        <v>1629</v>
      </c>
      <c r="T4378" t="s">
        <v>1518</v>
      </c>
    </row>
    <row r="4379" spans="15:20">
      <c r="Q4379" t="s">
        <v>1521</v>
      </c>
      <c r="R4379">
        <v>573</v>
      </c>
      <c r="T4379" t="s">
        <v>1522</v>
      </c>
    </row>
    <row r="4380" spans="15:20">
      <c r="Q4380" t="s">
        <v>1524</v>
      </c>
      <c r="R4380">
        <v>342</v>
      </c>
      <c r="T4380" t="s">
        <v>1525</v>
      </c>
    </row>
    <row r="4381" spans="15:20">
      <c r="Q4381" t="s">
        <v>1527</v>
      </c>
      <c r="R4381">
        <v>1434</v>
      </c>
      <c r="T4381" t="s">
        <v>1528</v>
      </c>
    </row>
    <row r="4382" spans="15:20">
      <c r="Q4382" t="s">
        <v>1531</v>
      </c>
      <c r="R4382">
        <v>432</v>
      </c>
      <c r="T4382" t="s">
        <v>1532</v>
      </c>
    </row>
    <row r="4383" spans="15:20">
      <c r="Q4383" t="s">
        <v>1535</v>
      </c>
      <c r="R4383">
        <v>1122</v>
      </c>
      <c r="T4383" t="s">
        <v>1536</v>
      </c>
    </row>
    <row r="4384" spans="15:20">
      <c r="Q4384" t="s">
        <v>1539</v>
      </c>
      <c r="R4384">
        <v>396</v>
      </c>
      <c r="T4384" t="s">
        <v>1540</v>
      </c>
    </row>
    <row r="4385" spans="17:20">
      <c r="Q4385" t="s">
        <v>1543</v>
      </c>
      <c r="R4385">
        <v>750</v>
      </c>
      <c r="T4385" t="s">
        <v>1544</v>
      </c>
    </row>
    <row r="4386" spans="17:20">
      <c r="Q4386" t="s">
        <v>1546</v>
      </c>
      <c r="R4386">
        <v>765</v>
      </c>
      <c r="T4386" t="s">
        <v>1547</v>
      </c>
    </row>
    <row r="4387" spans="17:20">
      <c r="Q4387" t="s">
        <v>1550</v>
      </c>
      <c r="R4387">
        <v>1215</v>
      </c>
      <c r="T4387" t="s">
        <v>1551</v>
      </c>
    </row>
    <row r="4388" spans="17:20">
      <c r="Q4388" t="s">
        <v>1553</v>
      </c>
      <c r="R4388">
        <v>795</v>
      </c>
      <c r="T4388" t="s">
        <v>1554</v>
      </c>
    </row>
    <row r="4389" spans="17:20">
      <c r="Q4389" t="s">
        <v>1557</v>
      </c>
      <c r="R4389">
        <v>732</v>
      </c>
      <c r="T4389" t="s">
        <v>1558</v>
      </c>
    </row>
    <row r="4390" spans="17:20">
      <c r="Q4390" t="s">
        <v>1561</v>
      </c>
      <c r="R4390">
        <v>1014</v>
      </c>
      <c r="T4390" t="s">
        <v>1562</v>
      </c>
    </row>
    <row r="4391" spans="17:20">
      <c r="Q4391" t="s">
        <v>1565</v>
      </c>
      <c r="R4391">
        <v>750</v>
      </c>
      <c r="T4391" t="s">
        <v>1566</v>
      </c>
    </row>
    <row r="4392" spans="17:20">
      <c r="Q4392" t="s">
        <v>1569</v>
      </c>
      <c r="R4392">
        <v>642</v>
      </c>
      <c r="T4392" t="s">
        <v>1570</v>
      </c>
    </row>
    <row r="4393" spans="17:20">
      <c r="Q4393" t="s">
        <v>1573</v>
      </c>
      <c r="R4393">
        <v>246</v>
      </c>
      <c r="T4393" t="s">
        <v>1574</v>
      </c>
    </row>
    <row r="4394" spans="17:20">
      <c r="Q4394" t="s">
        <v>1576</v>
      </c>
      <c r="R4394">
        <v>321</v>
      </c>
      <c r="T4394" t="s">
        <v>1577</v>
      </c>
    </row>
    <row r="4395" spans="17:20">
      <c r="Q4395" t="s">
        <v>1580</v>
      </c>
      <c r="R4395">
        <v>2004</v>
      </c>
      <c r="T4395" t="s">
        <v>1581</v>
      </c>
    </row>
    <row r="4396" spans="17:20">
      <c r="Q4396" t="s">
        <v>1584</v>
      </c>
      <c r="R4396">
        <v>903</v>
      </c>
      <c r="T4396" t="s">
        <v>1585</v>
      </c>
    </row>
    <row r="4397" spans="17:20">
      <c r="Q4397" t="s">
        <v>1587</v>
      </c>
      <c r="R4397">
        <v>2085</v>
      </c>
      <c r="T4397" t="s">
        <v>1588</v>
      </c>
    </row>
    <row r="4398" spans="17:20">
      <c r="Q4398" t="s">
        <v>1591</v>
      </c>
      <c r="R4398">
        <v>1515</v>
      </c>
      <c r="T4398" t="s">
        <v>1592</v>
      </c>
    </row>
    <row r="4399" spans="17:20">
      <c r="Q4399" t="s">
        <v>1595</v>
      </c>
      <c r="R4399">
        <v>861</v>
      </c>
      <c r="T4399" t="s">
        <v>1596</v>
      </c>
    </row>
    <row r="4400" spans="17:20">
      <c r="Q4400" t="s">
        <v>1599</v>
      </c>
      <c r="R4400">
        <v>504</v>
      </c>
      <c r="T4400" t="s">
        <v>1600</v>
      </c>
    </row>
    <row r="4401" spans="17:20">
      <c r="Q4401" t="s">
        <v>1603</v>
      </c>
      <c r="R4401">
        <v>624</v>
      </c>
      <c r="T4401" t="s">
        <v>1604</v>
      </c>
    </row>
    <row r="4402" spans="17:20">
      <c r="Q4402" t="s">
        <v>1607</v>
      </c>
      <c r="R4402">
        <v>423</v>
      </c>
      <c r="T4402" t="s">
        <v>1608</v>
      </c>
    </row>
    <row r="4403" spans="17:20">
      <c r="Q4403" t="s">
        <v>1611</v>
      </c>
      <c r="R4403">
        <v>810</v>
      </c>
      <c r="T4403" t="s">
        <v>1612</v>
      </c>
    </row>
    <row r="4404" spans="17:20">
      <c r="Q4404" t="s">
        <v>1614</v>
      </c>
      <c r="R4404">
        <v>291</v>
      </c>
      <c r="T4404" t="s">
        <v>1615</v>
      </c>
    </row>
    <row r="4405" spans="17:20">
      <c r="Q4405" t="s">
        <v>1617</v>
      </c>
      <c r="R4405">
        <v>435</v>
      </c>
      <c r="T4405" t="s">
        <v>1618</v>
      </c>
    </row>
    <row r="4406" spans="17:20">
      <c r="Q4406" t="s">
        <v>1621</v>
      </c>
      <c r="R4406">
        <v>2187</v>
      </c>
      <c r="T4406" t="s">
        <v>1622</v>
      </c>
    </row>
    <row r="4407" spans="17:20">
      <c r="Q4407" t="s">
        <v>1625</v>
      </c>
      <c r="R4407">
        <v>1086</v>
      </c>
      <c r="T4407" t="s">
        <v>1626</v>
      </c>
    </row>
    <row r="4408" spans="17:20">
      <c r="Q4408" t="s">
        <v>1628</v>
      </c>
      <c r="R4408">
        <v>849</v>
      </c>
      <c r="T4408" t="s">
        <v>1629</v>
      </c>
    </row>
    <row r="4409" spans="17:20">
      <c r="Q4409" t="s">
        <v>1631</v>
      </c>
      <c r="R4409">
        <v>1728</v>
      </c>
      <c r="T4409" t="s">
        <v>1632</v>
      </c>
    </row>
    <row r="4410" spans="17:20">
      <c r="Q4410" t="s">
        <v>1634</v>
      </c>
      <c r="R4410">
        <v>1263</v>
      </c>
      <c r="T4410" t="s">
        <v>1635</v>
      </c>
    </row>
    <row r="4411" spans="17:20">
      <c r="Q4411" t="s">
        <v>1638</v>
      </c>
      <c r="R4411">
        <v>2103</v>
      </c>
      <c r="T4411" t="s">
        <v>1639</v>
      </c>
    </row>
    <row r="4412" spans="17:20">
      <c r="Q4412" t="s">
        <v>1641</v>
      </c>
      <c r="R4412">
        <v>1821</v>
      </c>
      <c r="T4412" t="s">
        <v>1642</v>
      </c>
    </row>
    <row r="4413" spans="17:20">
      <c r="Q4413" t="s">
        <v>1644</v>
      </c>
      <c r="R4413">
        <v>447</v>
      </c>
      <c r="T4413" t="s">
        <v>1645</v>
      </c>
    </row>
    <row r="4414" spans="17:20">
      <c r="Q4414" t="s">
        <v>1648</v>
      </c>
      <c r="R4414">
        <v>1722</v>
      </c>
      <c r="T4414" t="s">
        <v>1649</v>
      </c>
    </row>
    <row r="4415" spans="17:20">
      <c r="Q4415" t="s">
        <v>1652</v>
      </c>
      <c r="R4415">
        <v>438</v>
      </c>
      <c r="T4415" t="s">
        <v>1653</v>
      </c>
    </row>
    <row r="4416" spans="17:20">
      <c r="Q4416" t="s">
        <v>1655</v>
      </c>
      <c r="R4416">
        <v>396</v>
      </c>
      <c r="T4416" t="s">
        <v>1656</v>
      </c>
    </row>
    <row r="4417" spans="17:20">
      <c r="Q4417" t="s">
        <v>1658</v>
      </c>
      <c r="R4417">
        <v>427</v>
      </c>
      <c r="T4417" t="s">
        <v>1659</v>
      </c>
    </row>
    <row r="4418" spans="17:20">
      <c r="Q4418" t="s">
        <v>1661</v>
      </c>
      <c r="R4418">
        <v>813</v>
      </c>
      <c r="T4418" t="s">
        <v>1662</v>
      </c>
    </row>
    <row r="4419" spans="17:20">
      <c r="Q4419" t="s">
        <v>1665</v>
      </c>
      <c r="R4419">
        <v>1134</v>
      </c>
      <c r="T4419" t="s">
        <v>1666</v>
      </c>
    </row>
    <row r="4420" spans="17:20">
      <c r="Q4420" t="s">
        <v>1668</v>
      </c>
      <c r="R4420">
        <v>252</v>
      </c>
      <c r="T4420" t="s">
        <v>1669</v>
      </c>
    </row>
    <row r="4421" spans="17:20">
      <c r="Q4421" t="s">
        <v>1672</v>
      </c>
      <c r="R4421">
        <v>225</v>
      </c>
      <c r="T4421" t="s">
        <v>1673</v>
      </c>
    </row>
    <row r="4422" spans="17:20">
      <c r="Q4422" t="s">
        <v>1675</v>
      </c>
      <c r="R4422">
        <v>945</v>
      </c>
      <c r="T4422" t="s">
        <v>1676</v>
      </c>
    </row>
    <row r="4423" spans="17:20">
      <c r="Q4423" t="s">
        <v>1678</v>
      </c>
      <c r="R4423">
        <v>231</v>
      </c>
      <c r="T4423" t="s">
        <v>1679</v>
      </c>
    </row>
    <row r="4424" spans="17:20">
      <c r="Q4424" t="s">
        <v>1681</v>
      </c>
      <c r="R4424">
        <v>180</v>
      </c>
      <c r="T4424" t="s">
        <v>1682</v>
      </c>
    </row>
    <row r="4425" spans="17:20">
      <c r="Q4425" t="s">
        <v>1684</v>
      </c>
      <c r="R4425">
        <v>558</v>
      </c>
      <c r="T4425" t="s">
        <v>1685</v>
      </c>
    </row>
    <row r="4426" spans="17:20">
      <c r="Q4426" t="s">
        <v>1687</v>
      </c>
      <c r="R4426">
        <v>285</v>
      </c>
      <c r="T4426" t="s">
        <v>1688</v>
      </c>
    </row>
    <row r="4427" spans="17:20">
      <c r="Q4427" t="s">
        <v>1690</v>
      </c>
      <c r="R4427">
        <v>267</v>
      </c>
      <c r="T4427" t="s">
        <v>1691</v>
      </c>
    </row>
    <row r="4428" spans="17:20">
      <c r="Q4428" t="s">
        <v>1693</v>
      </c>
      <c r="R4428">
        <v>1275</v>
      </c>
      <c r="T4428" t="s">
        <v>1694</v>
      </c>
    </row>
    <row r="4429" spans="17:20">
      <c r="Q4429" t="s">
        <v>1697</v>
      </c>
      <c r="R4429">
        <v>225</v>
      </c>
    </row>
    <row r="4430" spans="17:20">
      <c r="Q4430" t="s">
        <v>1699</v>
      </c>
      <c r="R4430">
        <v>354</v>
      </c>
      <c r="T4430" t="s">
        <v>1700</v>
      </c>
    </row>
    <row r="4431" spans="17:20">
      <c r="Q4431" t="s">
        <v>1702</v>
      </c>
      <c r="R4431">
        <v>225</v>
      </c>
      <c r="T4431" t="s">
        <v>1703</v>
      </c>
    </row>
    <row r="4432" spans="17:20">
      <c r="Q4432" t="s">
        <v>1705</v>
      </c>
      <c r="R4432">
        <v>408</v>
      </c>
      <c r="T4432" t="s">
        <v>1706</v>
      </c>
    </row>
    <row r="4433" spans="17:20">
      <c r="Q4433" t="s">
        <v>1708</v>
      </c>
      <c r="R4433">
        <v>366</v>
      </c>
      <c r="T4433" t="s">
        <v>1709</v>
      </c>
    </row>
    <row r="4434" spans="17:20">
      <c r="Q4434" t="s">
        <v>1712</v>
      </c>
      <c r="R4434">
        <v>807</v>
      </c>
      <c r="T4434" t="s">
        <v>1713</v>
      </c>
    </row>
    <row r="4435" spans="17:20">
      <c r="Q4435" t="s">
        <v>1715</v>
      </c>
      <c r="R4435">
        <v>372</v>
      </c>
      <c r="T4435" t="s">
        <v>1716</v>
      </c>
    </row>
    <row r="4436" spans="17:20">
      <c r="Q4436" t="s">
        <v>1719</v>
      </c>
      <c r="R4436">
        <v>342</v>
      </c>
      <c r="T4436" t="s">
        <v>1720</v>
      </c>
    </row>
    <row r="4437" spans="17:20">
      <c r="Q4437" t="s">
        <v>1722</v>
      </c>
      <c r="R4437">
        <v>360</v>
      </c>
      <c r="T4437" t="s">
        <v>1723</v>
      </c>
    </row>
    <row r="4438" spans="17:20">
      <c r="Q4438" t="s">
        <v>1726</v>
      </c>
      <c r="R4438">
        <v>822</v>
      </c>
      <c r="T4438" t="s">
        <v>1727</v>
      </c>
    </row>
    <row r="4439" spans="17:20">
      <c r="Q4439" t="s">
        <v>1730</v>
      </c>
      <c r="R4439">
        <v>1053</v>
      </c>
      <c r="T4439" t="s">
        <v>1731</v>
      </c>
    </row>
    <row r="4440" spans="17:20">
      <c r="Q4440" t="s">
        <v>1734</v>
      </c>
      <c r="R4440">
        <v>1623</v>
      </c>
      <c r="T4440" t="s">
        <v>1735</v>
      </c>
    </row>
    <row r="4441" spans="17:20">
      <c r="Q4441" t="s">
        <v>1738</v>
      </c>
      <c r="R4441">
        <v>672</v>
      </c>
      <c r="T4441" t="s">
        <v>1739</v>
      </c>
    </row>
    <row r="4442" spans="17:20">
      <c r="Q4442" t="s">
        <v>1742</v>
      </c>
      <c r="R4442">
        <v>1257</v>
      </c>
      <c r="T4442" t="s">
        <v>1743</v>
      </c>
    </row>
    <row r="4443" spans="17:20">
      <c r="Q4443" t="s">
        <v>1745</v>
      </c>
      <c r="R4443">
        <v>1050</v>
      </c>
      <c r="T4443" t="s">
        <v>1746</v>
      </c>
    </row>
    <row r="4444" spans="17:20">
      <c r="Q4444" t="s">
        <v>1749</v>
      </c>
      <c r="R4444">
        <v>927</v>
      </c>
      <c r="T4444" t="s">
        <v>1750</v>
      </c>
    </row>
    <row r="4445" spans="17:20">
      <c r="Q4445" t="s">
        <v>1753</v>
      </c>
      <c r="R4445">
        <v>768</v>
      </c>
      <c r="T4445" t="s">
        <v>1754</v>
      </c>
    </row>
    <row r="4446" spans="17:20">
      <c r="Q4446" t="s">
        <v>1756</v>
      </c>
      <c r="R4446">
        <v>336</v>
      </c>
      <c r="T4446" t="s">
        <v>1757</v>
      </c>
    </row>
    <row r="4447" spans="17:20">
      <c r="Q4447" t="s">
        <v>1759</v>
      </c>
      <c r="R4447">
        <v>1146</v>
      </c>
      <c r="T4447" t="s">
        <v>1760</v>
      </c>
    </row>
    <row r="4448" spans="17:20">
      <c r="Q4448" t="s">
        <v>1763</v>
      </c>
      <c r="R4448">
        <v>147</v>
      </c>
      <c r="T4448" t="s">
        <v>1764</v>
      </c>
    </row>
    <row r="4449" spans="17:20">
      <c r="Q4449" t="s">
        <v>1767</v>
      </c>
      <c r="R4449">
        <v>180</v>
      </c>
      <c r="T4449" t="s">
        <v>1768</v>
      </c>
    </row>
    <row r="4450" spans="17:20">
      <c r="Q4450" t="s">
        <v>1770</v>
      </c>
      <c r="R4450">
        <v>894</v>
      </c>
      <c r="T4450" t="s">
        <v>1771</v>
      </c>
    </row>
    <row r="4451" spans="17:20">
      <c r="Q4451" t="s">
        <v>1773</v>
      </c>
      <c r="R4451">
        <v>318</v>
      </c>
      <c r="T4451" t="s">
        <v>1774</v>
      </c>
    </row>
    <row r="4452" spans="17:20">
      <c r="Q4452" t="s">
        <v>1776</v>
      </c>
      <c r="R4452">
        <v>1086</v>
      </c>
      <c r="T4452" t="s">
        <v>1777</v>
      </c>
    </row>
    <row r="4453" spans="17:20">
      <c r="Q4453" t="s">
        <v>1780</v>
      </c>
      <c r="R4453">
        <v>1371</v>
      </c>
      <c r="T4453" t="s">
        <v>1781</v>
      </c>
    </row>
    <row r="4454" spans="17:20">
      <c r="Q4454" t="s">
        <v>1784</v>
      </c>
      <c r="R4454">
        <v>1485</v>
      </c>
      <c r="T4454" t="s">
        <v>1785</v>
      </c>
    </row>
    <row r="4455" spans="17:20">
      <c r="Q4455" t="s">
        <v>1788</v>
      </c>
      <c r="R4455">
        <v>480</v>
      </c>
      <c r="T4455" t="s">
        <v>1789</v>
      </c>
    </row>
    <row r="4456" spans="17:20">
      <c r="Q4456" t="s">
        <v>1791</v>
      </c>
      <c r="R4456">
        <v>1467</v>
      </c>
      <c r="T4456" t="s">
        <v>1792</v>
      </c>
    </row>
    <row r="4457" spans="17:20">
      <c r="Q4457" t="s">
        <v>1794</v>
      </c>
      <c r="R4457">
        <v>600</v>
      </c>
      <c r="T4457" t="s">
        <v>1795</v>
      </c>
    </row>
    <row r="4458" spans="17:20">
      <c r="Q4458" t="s">
        <v>1798</v>
      </c>
      <c r="R4458">
        <v>366</v>
      </c>
      <c r="T4458" t="s">
        <v>1799</v>
      </c>
    </row>
    <row r="4459" spans="17:20">
      <c r="Q4459" t="s">
        <v>1802</v>
      </c>
      <c r="R4459">
        <v>1008</v>
      </c>
      <c r="T4459" t="s">
        <v>1803</v>
      </c>
    </row>
    <row r="4460" spans="17:20">
      <c r="Q4460" t="s">
        <v>1806</v>
      </c>
      <c r="R4460">
        <v>1170</v>
      </c>
      <c r="T4460" t="s">
        <v>1807</v>
      </c>
    </row>
    <row r="4461" spans="17:20">
      <c r="Q4461" t="s">
        <v>1810</v>
      </c>
      <c r="R4461">
        <v>282</v>
      </c>
      <c r="T4461" t="s">
        <v>1811</v>
      </c>
    </row>
    <row r="4462" spans="17:20">
      <c r="Q4462" t="s">
        <v>1814</v>
      </c>
      <c r="R4462">
        <v>351</v>
      </c>
      <c r="T4462" t="s">
        <v>1815</v>
      </c>
    </row>
    <row r="4463" spans="17:20">
      <c r="Q4463" t="s">
        <v>1818</v>
      </c>
      <c r="R4463">
        <v>822</v>
      </c>
      <c r="T4463" t="s">
        <v>1819</v>
      </c>
    </row>
    <row r="4464" spans="17:20">
      <c r="Q4464" t="s">
        <v>1822</v>
      </c>
      <c r="R4464">
        <v>366</v>
      </c>
      <c r="T4464" t="s">
        <v>1823</v>
      </c>
    </row>
    <row r="4465" spans="17:20">
      <c r="Q4465" t="s">
        <v>1826</v>
      </c>
      <c r="R4465">
        <v>402</v>
      </c>
      <c r="T4465" t="s">
        <v>1827</v>
      </c>
    </row>
    <row r="4466" spans="17:20">
      <c r="Q4466" t="s">
        <v>1829</v>
      </c>
      <c r="R4466">
        <v>1008</v>
      </c>
      <c r="T4466" t="s">
        <v>1830</v>
      </c>
    </row>
    <row r="4467" spans="17:20">
      <c r="Q4467" t="s">
        <v>1833</v>
      </c>
      <c r="R4467">
        <v>330</v>
      </c>
      <c r="T4467" t="s">
        <v>1834</v>
      </c>
    </row>
    <row r="4468" spans="17:20">
      <c r="Q4468" t="s">
        <v>1837</v>
      </c>
      <c r="R4468">
        <v>483</v>
      </c>
      <c r="T4468" t="s">
        <v>1838</v>
      </c>
    </row>
    <row r="4469" spans="17:20">
      <c r="Q4469" t="s">
        <v>1841</v>
      </c>
      <c r="R4469">
        <v>789</v>
      </c>
      <c r="T4469" t="s">
        <v>1842</v>
      </c>
    </row>
    <row r="4470" spans="17:20">
      <c r="Q4470" t="s">
        <v>1845</v>
      </c>
      <c r="R4470">
        <v>603</v>
      </c>
      <c r="T4470" t="s">
        <v>1846</v>
      </c>
    </row>
    <row r="4471" spans="17:20">
      <c r="Q4471" t="s">
        <v>1848</v>
      </c>
      <c r="R4471">
        <v>2160</v>
      </c>
      <c r="T4471" t="s">
        <v>1849</v>
      </c>
    </row>
    <row r="4472" spans="17:20">
      <c r="Q4472" t="s">
        <v>1852</v>
      </c>
      <c r="R4472">
        <v>450</v>
      </c>
      <c r="T4472" t="s">
        <v>1853</v>
      </c>
    </row>
    <row r="4473" spans="17:20">
      <c r="Q4473" t="s">
        <v>1856</v>
      </c>
      <c r="R4473">
        <v>75</v>
      </c>
      <c r="T4473" t="s">
        <v>1857</v>
      </c>
    </row>
    <row r="4474" spans="17:20">
      <c r="Q4474" t="s">
        <v>1858</v>
      </c>
      <c r="R4474">
        <v>91</v>
      </c>
      <c r="T4474" t="s">
        <v>1859</v>
      </c>
    </row>
    <row r="4475" spans="17:20">
      <c r="Q4475" t="s">
        <v>1861</v>
      </c>
      <c r="R4475">
        <v>75</v>
      </c>
      <c r="T4475" t="s">
        <v>1862</v>
      </c>
    </row>
    <row r="4476" spans="17:20">
      <c r="Q4476" t="s">
        <v>1863</v>
      </c>
      <c r="R4476">
        <v>75</v>
      </c>
      <c r="T4476" t="s">
        <v>1864</v>
      </c>
    </row>
    <row r="4477" spans="17:20">
      <c r="Q4477" t="s">
        <v>1865</v>
      </c>
      <c r="R4477">
        <v>76</v>
      </c>
      <c r="T4477" t="s">
        <v>1866</v>
      </c>
    </row>
    <row r="4478" spans="17:20">
      <c r="Q4478" t="s">
        <v>1867</v>
      </c>
      <c r="R4478">
        <v>82</v>
      </c>
      <c r="T4478" t="s">
        <v>1868</v>
      </c>
    </row>
    <row r="4479" spans="17:20">
      <c r="Q4479" t="s">
        <v>1869</v>
      </c>
      <c r="R4479">
        <v>84</v>
      </c>
      <c r="T4479" t="s">
        <v>1870</v>
      </c>
    </row>
    <row r="4480" spans="17:20">
      <c r="Q4480" t="s">
        <v>1872</v>
      </c>
      <c r="R4480">
        <v>525</v>
      </c>
      <c r="T4480" t="s">
        <v>1873</v>
      </c>
    </row>
    <row r="4481" spans="17:20">
      <c r="Q4481" t="s">
        <v>1875</v>
      </c>
      <c r="R4481">
        <v>804</v>
      </c>
      <c r="T4481" t="s">
        <v>1876</v>
      </c>
    </row>
    <row r="4482" spans="17:20">
      <c r="Q4482" t="s">
        <v>1879</v>
      </c>
      <c r="R4482">
        <v>231</v>
      </c>
    </row>
    <row r="4483" spans="17:20">
      <c r="Q4483" t="s">
        <v>1881</v>
      </c>
      <c r="R4483">
        <v>1404</v>
      </c>
      <c r="T4483" t="s">
        <v>1882</v>
      </c>
    </row>
    <row r="4484" spans="17:20">
      <c r="Q4484" t="s">
        <v>1884</v>
      </c>
      <c r="R4484">
        <v>948</v>
      </c>
      <c r="T4484" t="s">
        <v>1885</v>
      </c>
    </row>
    <row r="4485" spans="17:20">
      <c r="Q4485" t="s">
        <v>1887</v>
      </c>
      <c r="R4485">
        <v>420</v>
      </c>
      <c r="T4485" t="s">
        <v>1888</v>
      </c>
    </row>
    <row r="4486" spans="17:20">
      <c r="Q4486" t="s">
        <v>1891</v>
      </c>
      <c r="R4486">
        <v>438</v>
      </c>
      <c r="T4486" t="s">
        <v>1892</v>
      </c>
    </row>
    <row r="4487" spans="17:20">
      <c r="Q4487" t="s">
        <v>1894</v>
      </c>
      <c r="R4487">
        <v>444</v>
      </c>
      <c r="T4487" t="s">
        <v>1895</v>
      </c>
    </row>
    <row r="4488" spans="17:20">
      <c r="Q4488" t="s">
        <v>1898</v>
      </c>
      <c r="R4488">
        <v>639</v>
      </c>
      <c r="T4488" t="s">
        <v>1899</v>
      </c>
    </row>
    <row r="4489" spans="17:20">
      <c r="Q4489" t="s">
        <v>1901</v>
      </c>
      <c r="R4489">
        <v>204</v>
      </c>
      <c r="T4489" t="s">
        <v>1902</v>
      </c>
    </row>
    <row r="4490" spans="17:20">
      <c r="Q4490" t="s">
        <v>1905</v>
      </c>
      <c r="R4490">
        <v>223</v>
      </c>
      <c r="T4490" t="s">
        <v>1292</v>
      </c>
    </row>
    <row r="4491" spans="17:20">
      <c r="Q4491" t="s">
        <v>1906</v>
      </c>
      <c r="R4491">
        <v>261</v>
      </c>
      <c r="T4491" t="s">
        <v>1907</v>
      </c>
    </row>
    <row r="4492" spans="17:20">
      <c r="Q4492" t="s">
        <v>1909</v>
      </c>
      <c r="R4492">
        <v>483</v>
      </c>
      <c r="T4492" t="s">
        <v>1910</v>
      </c>
    </row>
    <row r="4493" spans="17:20">
      <c r="Q4493" t="s">
        <v>1912</v>
      </c>
      <c r="R4493">
        <v>369</v>
      </c>
      <c r="T4493" t="s">
        <v>1913</v>
      </c>
    </row>
    <row r="4494" spans="17:20">
      <c r="Q4494" t="s">
        <v>1914</v>
      </c>
      <c r="R4494">
        <v>570</v>
      </c>
      <c r="T4494" t="s">
        <v>1915</v>
      </c>
    </row>
    <row r="4495" spans="17:20">
      <c r="Q4495" t="s">
        <v>1917</v>
      </c>
      <c r="R4495">
        <v>1128</v>
      </c>
      <c r="T4495" t="s">
        <v>1918</v>
      </c>
    </row>
    <row r="4496" spans="17:20">
      <c r="Q4496" t="s">
        <v>1920</v>
      </c>
      <c r="R4496">
        <v>228</v>
      </c>
      <c r="T4496" t="s">
        <v>1921</v>
      </c>
    </row>
    <row r="4497" spans="17:20">
      <c r="Q4497" t="s">
        <v>1923</v>
      </c>
      <c r="R4497">
        <v>777</v>
      </c>
      <c r="T4497" t="s">
        <v>1924</v>
      </c>
    </row>
    <row r="4498" spans="17:20">
      <c r="Q4498" t="s">
        <v>1927</v>
      </c>
      <c r="R4498">
        <v>681</v>
      </c>
      <c r="T4498" t="s">
        <v>1928</v>
      </c>
    </row>
    <row r="4499" spans="17:20">
      <c r="Q4499" t="s">
        <v>1931</v>
      </c>
      <c r="R4499">
        <v>570</v>
      </c>
      <c r="T4499" t="s">
        <v>1932</v>
      </c>
    </row>
    <row r="4500" spans="17:20">
      <c r="Q4500" t="s">
        <v>1934</v>
      </c>
      <c r="R4500">
        <v>318</v>
      </c>
      <c r="T4500" t="s">
        <v>1935</v>
      </c>
    </row>
    <row r="4501" spans="17:20">
      <c r="Q4501" t="s">
        <v>1938</v>
      </c>
      <c r="R4501">
        <v>969</v>
      </c>
      <c r="T4501" t="s">
        <v>1939</v>
      </c>
    </row>
    <row r="4502" spans="17:20">
      <c r="Q4502" t="s">
        <v>1942</v>
      </c>
      <c r="R4502">
        <v>477</v>
      </c>
      <c r="T4502" t="s">
        <v>1943</v>
      </c>
    </row>
    <row r="4503" spans="17:20">
      <c r="Q4503" t="s">
        <v>1945</v>
      </c>
      <c r="R4503">
        <v>1197</v>
      </c>
      <c r="T4503" t="s">
        <v>1946</v>
      </c>
    </row>
    <row r="4504" spans="17:20">
      <c r="Q4504" t="s">
        <v>1949</v>
      </c>
      <c r="R4504">
        <v>666</v>
      </c>
      <c r="T4504" t="s">
        <v>1950</v>
      </c>
    </row>
    <row r="4505" spans="17:20">
      <c r="Q4505" t="s">
        <v>1952</v>
      </c>
      <c r="R4505">
        <v>378</v>
      </c>
      <c r="T4505" t="s">
        <v>1953</v>
      </c>
    </row>
    <row r="4506" spans="17:20">
      <c r="Q4506" t="s">
        <v>1955</v>
      </c>
      <c r="R4506">
        <v>1305</v>
      </c>
      <c r="T4506" t="s">
        <v>1956</v>
      </c>
    </row>
    <row r="4507" spans="17:20">
      <c r="Q4507" t="s">
        <v>1959</v>
      </c>
      <c r="R4507">
        <v>1161</v>
      </c>
      <c r="T4507" t="s">
        <v>1960</v>
      </c>
    </row>
    <row r="4508" spans="17:20">
      <c r="Q4508" t="s">
        <v>1962</v>
      </c>
      <c r="R4508">
        <v>897</v>
      </c>
      <c r="T4508" t="s">
        <v>1963</v>
      </c>
    </row>
    <row r="4509" spans="17:20">
      <c r="Q4509" t="s">
        <v>1965</v>
      </c>
      <c r="R4509">
        <v>1248</v>
      </c>
      <c r="T4509" t="s">
        <v>1966</v>
      </c>
    </row>
    <row r="4510" spans="17:20">
      <c r="Q4510" t="s">
        <v>1969</v>
      </c>
      <c r="R4510">
        <v>1389</v>
      </c>
      <c r="T4510" t="s">
        <v>1970</v>
      </c>
    </row>
    <row r="4511" spans="17:20">
      <c r="Q4511" t="s">
        <v>1972</v>
      </c>
      <c r="R4511">
        <v>1296</v>
      </c>
      <c r="T4511" t="s">
        <v>1973</v>
      </c>
    </row>
    <row r="4512" spans="17:20">
      <c r="Q4512" t="s">
        <v>1975</v>
      </c>
      <c r="R4512">
        <v>418</v>
      </c>
      <c r="T4512" t="s">
        <v>1976</v>
      </c>
    </row>
    <row r="4513" spans="17:20">
      <c r="Q4513" t="s">
        <v>1978</v>
      </c>
      <c r="R4513">
        <v>186</v>
      </c>
      <c r="T4513" t="s">
        <v>1979</v>
      </c>
    </row>
    <row r="4514" spans="17:20">
      <c r="Q4514" t="s">
        <v>1981</v>
      </c>
      <c r="R4514">
        <v>327</v>
      </c>
      <c r="T4514" t="s">
        <v>1982</v>
      </c>
    </row>
    <row r="4515" spans="17:20">
      <c r="Q4515" t="s">
        <v>1984</v>
      </c>
      <c r="R4515">
        <v>1347</v>
      </c>
      <c r="T4515" t="s">
        <v>1985</v>
      </c>
    </row>
    <row r="4516" spans="17:20">
      <c r="Q4516" t="s">
        <v>1988</v>
      </c>
      <c r="R4516">
        <v>304</v>
      </c>
      <c r="T4516" t="s">
        <v>1989</v>
      </c>
    </row>
    <row r="4517" spans="17:20">
      <c r="Q4517" t="s">
        <v>1990</v>
      </c>
      <c r="R4517">
        <v>945</v>
      </c>
      <c r="T4517" t="s">
        <v>1991</v>
      </c>
    </row>
    <row r="4518" spans="17:20">
      <c r="Q4518" t="s">
        <v>1994</v>
      </c>
      <c r="R4518">
        <v>1038</v>
      </c>
      <c r="T4518" t="s">
        <v>1995</v>
      </c>
    </row>
    <row r="4519" spans="17:20">
      <c r="Q4519" t="s">
        <v>1997</v>
      </c>
      <c r="R4519">
        <v>342</v>
      </c>
      <c r="T4519" t="s">
        <v>1998</v>
      </c>
    </row>
    <row r="4520" spans="17:20">
      <c r="Q4520" t="s">
        <v>2000</v>
      </c>
      <c r="R4520">
        <v>248</v>
      </c>
      <c r="T4520" t="s">
        <v>1292</v>
      </c>
    </row>
    <row r="4521" spans="17:20">
      <c r="Q4521" t="s">
        <v>2002</v>
      </c>
      <c r="R4521">
        <v>267</v>
      </c>
      <c r="T4521" t="s">
        <v>2003</v>
      </c>
    </row>
    <row r="4522" spans="17:20">
      <c r="Q4522" t="s">
        <v>2005</v>
      </c>
      <c r="R4522">
        <v>795</v>
      </c>
      <c r="T4522" t="s">
        <v>2006</v>
      </c>
    </row>
    <row r="4523" spans="17:20">
      <c r="Q4523" t="s">
        <v>2009</v>
      </c>
      <c r="R4523">
        <v>204</v>
      </c>
      <c r="T4523" t="s">
        <v>2010</v>
      </c>
    </row>
    <row r="4524" spans="17:20">
      <c r="Q4524" t="s">
        <v>2012</v>
      </c>
      <c r="R4524">
        <v>1050</v>
      </c>
      <c r="T4524" t="s">
        <v>2013</v>
      </c>
    </row>
    <row r="4525" spans="17:20">
      <c r="Q4525" t="s">
        <v>2016</v>
      </c>
      <c r="R4525">
        <v>384</v>
      </c>
      <c r="T4525" t="s">
        <v>2017</v>
      </c>
    </row>
    <row r="4526" spans="17:20">
      <c r="Q4526" t="s">
        <v>2019</v>
      </c>
      <c r="R4526">
        <v>963</v>
      </c>
      <c r="T4526" t="s">
        <v>2020</v>
      </c>
    </row>
    <row r="4527" spans="17:20">
      <c r="Q4527" t="s">
        <v>2023</v>
      </c>
      <c r="R4527">
        <v>1050</v>
      </c>
      <c r="T4527" t="s">
        <v>2024</v>
      </c>
    </row>
    <row r="4528" spans="17:20">
      <c r="Q4528" t="s">
        <v>2027</v>
      </c>
      <c r="R4528">
        <v>405</v>
      </c>
      <c r="T4528" t="s">
        <v>2028</v>
      </c>
    </row>
    <row r="4529" spans="17:20">
      <c r="Q4529" t="s">
        <v>2031</v>
      </c>
      <c r="R4529">
        <v>1290</v>
      </c>
      <c r="T4529" t="s">
        <v>2032</v>
      </c>
    </row>
    <row r="4530" spans="17:20">
      <c r="Q4530" t="s">
        <v>2035</v>
      </c>
      <c r="R4530">
        <v>1383</v>
      </c>
      <c r="T4530" t="s">
        <v>2036</v>
      </c>
    </row>
    <row r="4531" spans="17:20">
      <c r="Q4531" t="s">
        <v>2038</v>
      </c>
      <c r="R4531">
        <v>621</v>
      </c>
      <c r="T4531" t="s">
        <v>2039</v>
      </c>
    </row>
    <row r="4532" spans="17:20">
      <c r="Q4532" t="s">
        <v>2041</v>
      </c>
      <c r="R4532">
        <v>363</v>
      </c>
      <c r="T4532" t="s">
        <v>2042</v>
      </c>
    </row>
    <row r="4533" spans="17:20">
      <c r="Q4533" t="s">
        <v>2044</v>
      </c>
      <c r="R4533">
        <v>1191</v>
      </c>
      <c r="T4533" t="s">
        <v>2045</v>
      </c>
    </row>
    <row r="4534" spans="17:20">
      <c r="Q4534" t="s">
        <v>2047</v>
      </c>
      <c r="R4534">
        <v>588</v>
      </c>
      <c r="T4534" t="s">
        <v>2048</v>
      </c>
    </row>
    <row r="4535" spans="17:20">
      <c r="Q4535" t="s">
        <v>2050</v>
      </c>
      <c r="R4535">
        <v>300</v>
      </c>
      <c r="T4535" t="s">
        <v>2051</v>
      </c>
    </row>
    <row r="4536" spans="17:20">
      <c r="Q4536" t="s">
        <v>2054</v>
      </c>
      <c r="R4536">
        <v>198</v>
      </c>
      <c r="T4536" t="s">
        <v>2055</v>
      </c>
    </row>
    <row r="4537" spans="17:20">
      <c r="Q4537" t="s">
        <v>2057</v>
      </c>
      <c r="R4537">
        <v>1137</v>
      </c>
      <c r="T4537" t="s">
        <v>2058</v>
      </c>
    </row>
    <row r="4538" spans="17:20">
      <c r="Q4538" t="s">
        <v>2060</v>
      </c>
      <c r="R4538">
        <v>369</v>
      </c>
      <c r="T4538" t="s">
        <v>2061</v>
      </c>
    </row>
    <row r="4539" spans="17:20">
      <c r="Q4539" t="s">
        <v>2063</v>
      </c>
      <c r="R4539">
        <v>246</v>
      </c>
      <c r="T4539" t="s">
        <v>2064</v>
      </c>
    </row>
    <row r="4540" spans="17:20">
      <c r="Q4540" t="s">
        <v>2066</v>
      </c>
      <c r="R4540">
        <v>207</v>
      </c>
      <c r="T4540" t="s">
        <v>2067</v>
      </c>
    </row>
    <row r="4541" spans="17:20">
      <c r="Q4541" t="s">
        <v>2069</v>
      </c>
      <c r="R4541">
        <v>1161</v>
      </c>
      <c r="T4541" t="s">
        <v>2070</v>
      </c>
    </row>
    <row r="4542" spans="17:20">
      <c r="Q4542" t="s">
        <v>2072</v>
      </c>
      <c r="R4542">
        <v>636</v>
      </c>
      <c r="T4542" t="s">
        <v>2073</v>
      </c>
    </row>
    <row r="4543" spans="17:20">
      <c r="Q4543" t="s">
        <v>2075</v>
      </c>
      <c r="R4543">
        <v>2154</v>
      </c>
      <c r="T4543" t="s">
        <v>2076</v>
      </c>
    </row>
    <row r="4544" spans="17:20">
      <c r="Q4544" t="s">
        <v>2078</v>
      </c>
      <c r="R4544">
        <v>723</v>
      </c>
      <c r="T4544" t="s">
        <v>2079</v>
      </c>
    </row>
    <row r="4545" spans="17:20">
      <c r="Q4545" t="s">
        <v>2081</v>
      </c>
      <c r="R4545">
        <v>1629</v>
      </c>
      <c r="T4545" t="s">
        <v>2082</v>
      </c>
    </row>
    <row r="4546" spans="17:20">
      <c r="Q4546" t="s">
        <v>2085</v>
      </c>
      <c r="R4546">
        <v>528</v>
      </c>
      <c r="T4546" t="s">
        <v>2086</v>
      </c>
    </row>
    <row r="4547" spans="17:20">
      <c r="Q4547" t="s">
        <v>2088</v>
      </c>
      <c r="R4547">
        <v>858</v>
      </c>
      <c r="T4547" t="s">
        <v>2089</v>
      </c>
    </row>
    <row r="4548" spans="17:20">
      <c r="Q4548" t="s">
        <v>2091</v>
      </c>
      <c r="R4548">
        <v>1134</v>
      </c>
      <c r="T4548" t="s">
        <v>2092</v>
      </c>
    </row>
    <row r="4549" spans="17:20">
      <c r="Q4549" t="s">
        <v>2095</v>
      </c>
      <c r="R4549">
        <v>1212</v>
      </c>
      <c r="T4549" t="s">
        <v>2096</v>
      </c>
    </row>
    <row r="4550" spans="17:20">
      <c r="Q4550" t="s">
        <v>2099</v>
      </c>
      <c r="R4550">
        <v>1236</v>
      </c>
      <c r="T4550" t="s">
        <v>2100</v>
      </c>
    </row>
    <row r="4551" spans="17:20">
      <c r="Q4551" t="s">
        <v>2103</v>
      </c>
      <c r="R4551">
        <v>840</v>
      </c>
      <c r="T4551" t="s">
        <v>2104</v>
      </c>
    </row>
    <row r="4552" spans="17:20">
      <c r="Q4552" t="s">
        <v>2106</v>
      </c>
      <c r="R4552">
        <v>744</v>
      </c>
      <c r="T4552" t="s">
        <v>2107</v>
      </c>
    </row>
    <row r="4553" spans="17:20">
      <c r="Q4553" t="s">
        <v>2109</v>
      </c>
      <c r="R4553">
        <v>459</v>
      </c>
      <c r="T4553" t="s">
        <v>2110</v>
      </c>
    </row>
    <row r="4554" spans="17:20">
      <c r="Q4554" t="s">
        <v>2113</v>
      </c>
      <c r="R4554">
        <v>822</v>
      </c>
      <c r="T4554" t="s">
        <v>2114</v>
      </c>
    </row>
    <row r="4555" spans="17:20">
      <c r="Q4555" t="s">
        <v>2117</v>
      </c>
      <c r="R4555">
        <v>873</v>
      </c>
      <c r="T4555" t="s">
        <v>2118</v>
      </c>
    </row>
    <row r="4556" spans="17:20">
      <c r="Q4556" t="s">
        <v>2121</v>
      </c>
      <c r="R4556">
        <v>618</v>
      </c>
      <c r="T4556" t="s">
        <v>2122</v>
      </c>
    </row>
    <row r="4557" spans="17:20">
      <c r="Q4557" t="s">
        <v>2125</v>
      </c>
      <c r="R4557">
        <v>783</v>
      </c>
      <c r="T4557" t="s">
        <v>2126</v>
      </c>
    </row>
    <row r="4558" spans="17:20">
      <c r="Q4558" t="s">
        <v>2128</v>
      </c>
      <c r="R4558">
        <v>1059</v>
      </c>
      <c r="T4558" t="s">
        <v>2129</v>
      </c>
    </row>
    <row r="4559" spans="17:20">
      <c r="Q4559" t="s">
        <v>2132</v>
      </c>
      <c r="R4559">
        <v>687</v>
      </c>
      <c r="T4559" t="s">
        <v>2133</v>
      </c>
    </row>
    <row r="4560" spans="17:20">
      <c r="Q4560" t="s">
        <v>2135</v>
      </c>
      <c r="R4560">
        <v>1194</v>
      </c>
      <c r="T4560" t="s">
        <v>2136</v>
      </c>
    </row>
    <row r="4561" spans="17:20">
      <c r="Q4561" t="s">
        <v>2139</v>
      </c>
      <c r="R4561">
        <v>255</v>
      </c>
      <c r="T4561" t="s">
        <v>2140</v>
      </c>
    </row>
    <row r="4562" spans="17:20">
      <c r="Q4562" t="s">
        <v>2142</v>
      </c>
      <c r="R4562">
        <v>270</v>
      </c>
      <c r="T4562" t="s">
        <v>2143</v>
      </c>
    </row>
    <row r="4563" spans="17:20">
      <c r="Q4563" t="s">
        <v>2145</v>
      </c>
      <c r="R4563">
        <v>1359</v>
      </c>
      <c r="T4563" t="s">
        <v>2146</v>
      </c>
    </row>
    <row r="4564" spans="17:20">
      <c r="Q4564" t="s">
        <v>2148</v>
      </c>
      <c r="R4564">
        <v>567</v>
      </c>
      <c r="T4564" t="s">
        <v>2149</v>
      </c>
    </row>
    <row r="4565" spans="17:20">
      <c r="Q4565" t="s">
        <v>2151</v>
      </c>
      <c r="R4565">
        <v>1161</v>
      </c>
      <c r="T4565" t="s">
        <v>2152</v>
      </c>
    </row>
    <row r="4566" spans="17:20">
      <c r="Q4566" t="s">
        <v>2154</v>
      </c>
      <c r="R4566">
        <v>717</v>
      </c>
      <c r="T4566" t="s">
        <v>2155</v>
      </c>
    </row>
    <row r="4567" spans="17:20">
      <c r="Q4567" t="s">
        <v>2157</v>
      </c>
      <c r="R4567">
        <v>687</v>
      </c>
      <c r="T4567" t="s">
        <v>2158</v>
      </c>
    </row>
    <row r="4568" spans="17:20">
      <c r="Q4568" t="s">
        <v>2160</v>
      </c>
      <c r="R4568">
        <v>1215</v>
      </c>
      <c r="T4568" t="s">
        <v>2161</v>
      </c>
    </row>
    <row r="4569" spans="17:20">
      <c r="Q4569" t="s">
        <v>2163</v>
      </c>
      <c r="R4569">
        <v>315</v>
      </c>
      <c r="T4569" t="s">
        <v>2164</v>
      </c>
    </row>
    <row r="4570" spans="17:20">
      <c r="Q4570" t="s">
        <v>2166</v>
      </c>
      <c r="R4570">
        <v>330</v>
      </c>
      <c r="T4570" t="s">
        <v>2167</v>
      </c>
    </row>
    <row r="4571" spans="17:20">
      <c r="Q4571" t="s">
        <v>2169</v>
      </c>
      <c r="R4571">
        <v>582</v>
      </c>
      <c r="T4571" t="s">
        <v>2170</v>
      </c>
    </row>
    <row r="4572" spans="17:20">
      <c r="Q4572" t="s">
        <v>2172</v>
      </c>
      <c r="R4572">
        <v>1563</v>
      </c>
      <c r="T4572" t="s">
        <v>2173</v>
      </c>
    </row>
    <row r="4573" spans="17:20">
      <c r="Q4573" t="s">
        <v>2176</v>
      </c>
      <c r="R4573">
        <v>855</v>
      </c>
      <c r="T4573" t="s">
        <v>2177</v>
      </c>
    </row>
    <row r="4574" spans="17:20">
      <c r="Q4574" t="s">
        <v>2180</v>
      </c>
      <c r="R4574">
        <v>465</v>
      </c>
      <c r="T4574" t="s">
        <v>2181</v>
      </c>
    </row>
    <row r="4575" spans="17:20">
      <c r="Q4575" t="s">
        <v>2183</v>
      </c>
      <c r="R4575">
        <v>1002</v>
      </c>
      <c r="T4575" t="s">
        <v>2184</v>
      </c>
    </row>
    <row r="4576" spans="17:20">
      <c r="Q4576" t="s">
        <v>2187</v>
      </c>
      <c r="R4576">
        <v>1419</v>
      </c>
      <c r="T4576" t="s">
        <v>2188</v>
      </c>
    </row>
    <row r="4577" spans="15:20">
      <c r="Q4577" t="s">
        <v>2190</v>
      </c>
      <c r="R4577">
        <v>77</v>
      </c>
      <c r="T4577" t="s">
        <v>2191</v>
      </c>
    </row>
    <row r="4578" spans="15:20">
      <c r="Q4578" t="s">
        <v>2192</v>
      </c>
      <c r="R4578">
        <v>74</v>
      </c>
      <c r="T4578" t="s">
        <v>2193</v>
      </c>
    </row>
    <row r="4579" spans="15:20">
      <c r="Q4579" t="s">
        <v>2195</v>
      </c>
      <c r="R4579">
        <v>1556</v>
      </c>
      <c r="T4579" t="s">
        <v>2196</v>
      </c>
    </row>
    <row r="4580" spans="15:20">
      <c r="Q4580" t="s">
        <v>2197</v>
      </c>
      <c r="R4580">
        <v>2934</v>
      </c>
      <c r="T4580" t="s">
        <v>2198</v>
      </c>
    </row>
    <row r="4581" spans="15:20">
      <c r="O4581" t="s">
        <v>69</v>
      </c>
      <c r="Q4581" t="s">
        <v>2199</v>
      </c>
      <c r="R4581">
        <v>116</v>
      </c>
      <c r="T4581" t="s">
        <v>2200</v>
      </c>
    </row>
    <row r="4582" spans="15:20">
      <c r="Q4582" t="s">
        <v>2201</v>
      </c>
      <c r="R4582">
        <v>77</v>
      </c>
      <c r="T4582" t="s">
        <v>2202</v>
      </c>
    </row>
    <row r="4583" spans="15:20">
      <c r="Q4583" t="s">
        <v>2203</v>
      </c>
      <c r="R4583">
        <v>77</v>
      </c>
      <c r="T4583" t="s">
        <v>2204</v>
      </c>
    </row>
    <row r="4584" spans="15:20">
      <c r="Q4584" t="s">
        <v>2207</v>
      </c>
      <c r="R4584">
        <v>978</v>
      </c>
      <c r="T4584" t="s">
        <v>2208</v>
      </c>
    </row>
    <row r="4585" spans="15:20">
      <c r="Q4585" t="s">
        <v>2211</v>
      </c>
      <c r="R4585">
        <v>477</v>
      </c>
      <c r="T4585" t="s">
        <v>2212</v>
      </c>
    </row>
    <row r="4586" spans="15:20">
      <c r="Q4586" t="s">
        <v>2215</v>
      </c>
      <c r="R4586">
        <v>690</v>
      </c>
      <c r="T4586" t="s">
        <v>2216</v>
      </c>
    </row>
    <row r="4587" spans="15:20">
      <c r="Q4587" t="s">
        <v>2219</v>
      </c>
      <c r="R4587">
        <v>456</v>
      </c>
      <c r="T4587" t="s">
        <v>2220</v>
      </c>
    </row>
    <row r="4588" spans="15:20">
      <c r="Q4588" t="s">
        <v>2223</v>
      </c>
      <c r="R4588">
        <v>1041</v>
      </c>
      <c r="T4588" t="s">
        <v>2224</v>
      </c>
    </row>
    <row r="4589" spans="15:20">
      <c r="Q4589" t="s">
        <v>2227</v>
      </c>
      <c r="R4589">
        <v>1929</v>
      </c>
      <c r="T4589" t="s">
        <v>2228</v>
      </c>
    </row>
    <row r="4590" spans="15:20">
      <c r="Q4590" t="s">
        <v>2230</v>
      </c>
      <c r="R4590">
        <v>513</v>
      </c>
      <c r="T4590" t="s">
        <v>2231</v>
      </c>
    </row>
    <row r="4591" spans="15:20">
      <c r="Q4591" t="s">
        <v>2234</v>
      </c>
      <c r="R4591">
        <v>648</v>
      </c>
      <c r="T4591" t="s">
        <v>2235</v>
      </c>
    </row>
    <row r="4592" spans="15:20">
      <c r="Q4592" t="s">
        <v>2237</v>
      </c>
      <c r="R4592">
        <v>171</v>
      </c>
      <c r="T4592" t="s">
        <v>2238</v>
      </c>
    </row>
    <row r="4593" spans="17:20">
      <c r="Q4593" t="s">
        <v>2240</v>
      </c>
      <c r="R4593">
        <v>750</v>
      </c>
      <c r="T4593" t="s">
        <v>2241</v>
      </c>
    </row>
    <row r="4594" spans="17:20">
      <c r="Q4594" t="s">
        <v>2243</v>
      </c>
      <c r="R4594">
        <v>192</v>
      </c>
      <c r="T4594" t="s">
        <v>2244</v>
      </c>
    </row>
    <row r="4595" spans="17:20">
      <c r="Q4595" t="s">
        <v>2246</v>
      </c>
      <c r="R4595">
        <v>735</v>
      </c>
      <c r="T4595" t="s">
        <v>2247</v>
      </c>
    </row>
    <row r="4596" spans="17:20">
      <c r="Q4596" t="s">
        <v>2250</v>
      </c>
      <c r="R4596">
        <v>285</v>
      </c>
      <c r="T4596" t="s">
        <v>2251</v>
      </c>
    </row>
    <row r="4597" spans="17:20">
      <c r="Q4597" t="s">
        <v>2254</v>
      </c>
      <c r="R4597">
        <v>1635</v>
      </c>
      <c r="T4597" t="s">
        <v>2255</v>
      </c>
    </row>
    <row r="4598" spans="17:20">
      <c r="Q4598" t="s">
        <v>2258</v>
      </c>
      <c r="R4598">
        <v>318</v>
      </c>
      <c r="T4598" t="s">
        <v>2259</v>
      </c>
    </row>
    <row r="4599" spans="17:20">
      <c r="Q4599" t="s">
        <v>2261</v>
      </c>
      <c r="R4599">
        <v>348</v>
      </c>
      <c r="T4599" t="s">
        <v>2262</v>
      </c>
    </row>
    <row r="4600" spans="17:20">
      <c r="Q4600" t="s">
        <v>2264</v>
      </c>
      <c r="R4600">
        <v>499</v>
      </c>
      <c r="T4600" t="s">
        <v>665</v>
      </c>
    </row>
    <row r="4601" spans="17:20">
      <c r="Q4601" t="s">
        <v>2265</v>
      </c>
      <c r="R4601">
        <v>2502</v>
      </c>
      <c r="T4601" t="s">
        <v>2266</v>
      </c>
    </row>
    <row r="4602" spans="17:20">
      <c r="Q4602" t="s">
        <v>2268</v>
      </c>
      <c r="R4602">
        <v>1062</v>
      </c>
      <c r="T4602" t="s">
        <v>2269</v>
      </c>
    </row>
    <row r="4603" spans="17:20">
      <c r="Q4603" t="s">
        <v>2272</v>
      </c>
      <c r="R4603">
        <v>1376</v>
      </c>
      <c r="T4603" t="s">
        <v>2273</v>
      </c>
    </row>
    <row r="4604" spans="17:20">
      <c r="Q4604" t="s">
        <v>2274</v>
      </c>
      <c r="R4604">
        <v>963</v>
      </c>
      <c r="T4604" t="s">
        <v>2275</v>
      </c>
    </row>
    <row r="4605" spans="17:20">
      <c r="Q4605" t="s">
        <v>2278</v>
      </c>
      <c r="R4605">
        <v>318</v>
      </c>
      <c r="T4605" t="s">
        <v>2279</v>
      </c>
    </row>
    <row r="4606" spans="17:20">
      <c r="Q4606" t="s">
        <v>2281</v>
      </c>
      <c r="R4606">
        <v>687</v>
      </c>
      <c r="T4606" t="s">
        <v>2282</v>
      </c>
    </row>
    <row r="4607" spans="17:20">
      <c r="Q4607" t="s">
        <v>2285</v>
      </c>
      <c r="R4607">
        <v>1026</v>
      </c>
      <c r="T4607" t="s">
        <v>2286</v>
      </c>
    </row>
    <row r="4608" spans="17:20">
      <c r="Q4608" t="s">
        <v>2288</v>
      </c>
      <c r="R4608">
        <v>756</v>
      </c>
      <c r="T4608" t="s">
        <v>2289</v>
      </c>
    </row>
    <row r="4609" spans="17:20">
      <c r="Q4609" t="s">
        <v>2291</v>
      </c>
      <c r="R4609">
        <v>1005</v>
      </c>
      <c r="T4609" t="s">
        <v>2292</v>
      </c>
    </row>
    <row r="4610" spans="17:20">
      <c r="Q4610" t="s">
        <v>2294</v>
      </c>
      <c r="R4610">
        <v>1932</v>
      </c>
      <c r="T4610" t="s">
        <v>2295</v>
      </c>
    </row>
    <row r="4611" spans="17:20">
      <c r="Q4611" t="s">
        <v>2298</v>
      </c>
      <c r="R4611">
        <v>861</v>
      </c>
      <c r="T4611" t="s">
        <v>2299</v>
      </c>
    </row>
    <row r="4612" spans="17:20">
      <c r="Q4612" t="s">
        <v>2301</v>
      </c>
      <c r="R4612">
        <v>498</v>
      </c>
      <c r="T4612" t="s">
        <v>2302</v>
      </c>
    </row>
    <row r="4613" spans="17:20">
      <c r="Q4613" t="s">
        <v>2305</v>
      </c>
      <c r="R4613">
        <v>1041</v>
      </c>
      <c r="T4613" t="s">
        <v>2306</v>
      </c>
    </row>
    <row r="4614" spans="17:20">
      <c r="Q4614" t="s">
        <v>2309</v>
      </c>
      <c r="R4614">
        <v>369</v>
      </c>
      <c r="T4614" t="s">
        <v>2310</v>
      </c>
    </row>
    <row r="4615" spans="17:20">
      <c r="Q4615" t="s">
        <v>2312</v>
      </c>
      <c r="R4615">
        <v>1047</v>
      </c>
      <c r="T4615" t="s">
        <v>2313</v>
      </c>
    </row>
    <row r="4616" spans="17:20">
      <c r="Q4616" t="s">
        <v>2315</v>
      </c>
      <c r="R4616">
        <v>210</v>
      </c>
      <c r="T4616" t="s">
        <v>2316</v>
      </c>
    </row>
    <row r="4617" spans="17:20">
      <c r="Q4617" t="s">
        <v>2318</v>
      </c>
      <c r="R4617">
        <v>1539</v>
      </c>
      <c r="T4617" t="s">
        <v>2319</v>
      </c>
    </row>
    <row r="4618" spans="17:20">
      <c r="Q4618" t="s">
        <v>2322</v>
      </c>
      <c r="R4618">
        <v>1386</v>
      </c>
      <c r="T4618" t="s">
        <v>2323</v>
      </c>
    </row>
    <row r="4619" spans="17:20">
      <c r="Q4619" t="s">
        <v>2326</v>
      </c>
      <c r="R4619">
        <v>963</v>
      </c>
      <c r="T4619" t="s">
        <v>2327</v>
      </c>
    </row>
    <row r="4620" spans="17:20">
      <c r="Q4620" t="s">
        <v>2330</v>
      </c>
      <c r="R4620">
        <v>1170</v>
      </c>
      <c r="T4620" t="s">
        <v>2331</v>
      </c>
    </row>
    <row r="4621" spans="17:20">
      <c r="Q4621" t="s">
        <v>2333</v>
      </c>
      <c r="R4621">
        <v>2208</v>
      </c>
      <c r="T4621" t="s">
        <v>2334</v>
      </c>
    </row>
    <row r="4622" spans="17:20">
      <c r="Q4622" t="s">
        <v>2336</v>
      </c>
      <c r="R4622">
        <v>1542</v>
      </c>
      <c r="T4622" t="s">
        <v>2337</v>
      </c>
    </row>
    <row r="4623" spans="17:20">
      <c r="Q4623" t="s">
        <v>2340</v>
      </c>
      <c r="R4623">
        <v>534</v>
      </c>
      <c r="T4623" t="s">
        <v>2341</v>
      </c>
    </row>
    <row r="4624" spans="17:20">
      <c r="Q4624" t="s">
        <v>2344</v>
      </c>
      <c r="R4624">
        <v>1443</v>
      </c>
      <c r="T4624" t="s">
        <v>2345</v>
      </c>
    </row>
    <row r="4625" spans="17:20">
      <c r="Q4625" t="s">
        <v>2347</v>
      </c>
      <c r="R4625">
        <v>1323</v>
      </c>
      <c r="T4625" t="s">
        <v>2348</v>
      </c>
    </row>
    <row r="4626" spans="17:20">
      <c r="Q4626" t="s">
        <v>2351</v>
      </c>
      <c r="R4626">
        <v>783</v>
      </c>
      <c r="T4626" t="s">
        <v>2352</v>
      </c>
    </row>
    <row r="4627" spans="17:20">
      <c r="Q4627" t="s">
        <v>2354</v>
      </c>
      <c r="R4627">
        <v>174</v>
      </c>
      <c r="T4627" t="s">
        <v>2355</v>
      </c>
    </row>
    <row r="4628" spans="17:20">
      <c r="Q4628" t="s">
        <v>2357</v>
      </c>
      <c r="R4628">
        <v>555</v>
      </c>
      <c r="T4628" t="s">
        <v>2358</v>
      </c>
    </row>
    <row r="4629" spans="17:20">
      <c r="Q4629" t="s">
        <v>2361</v>
      </c>
      <c r="R4629">
        <v>198</v>
      </c>
      <c r="T4629" t="s">
        <v>2362</v>
      </c>
    </row>
    <row r="4630" spans="17:20">
      <c r="Q4630" t="s">
        <v>2365</v>
      </c>
      <c r="R4630">
        <v>489</v>
      </c>
      <c r="T4630" t="s">
        <v>2366</v>
      </c>
    </row>
    <row r="4631" spans="17:20">
      <c r="Q4631" t="s">
        <v>2369</v>
      </c>
      <c r="R4631">
        <v>1182</v>
      </c>
      <c r="T4631" t="s">
        <v>2370</v>
      </c>
    </row>
    <row r="4632" spans="17:20">
      <c r="Q4632" t="s">
        <v>2373</v>
      </c>
      <c r="R4632">
        <v>1293</v>
      </c>
      <c r="T4632" t="s">
        <v>2374</v>
      </c>
    </row>
    <row r="4633" spans="17:20">
      <c r="Q4633" t="s">
        <v>2377</v>
      </c>
      <c r="R4633">
        <v>720</v>
      </c>
      <c r="T4633" t="s">
        <v>2378</v>
      </c>
    </row>
    <row r="4634" spans="17:20">
      <c r="Q4634" t="s">
        <v>2381</v>
      </c>
      <c r="R4634">
        <v>255</v>
      </c>
      <c r="T4634" t="s">
        <v>2382</v>
      </c>
    </row>
    <row r="4635" spans="17:20">
      <c r="Q4635" t="s">
        <v>2385</v>
      </c>
      <c r="R4635">
        <v>684</v>
      </c>
      <c r="T4635" t="s">
        <v>2386</v>
      </c>
    </row>
    <row r="4636" spans="17:20">
      <c r="Q4636" t="s">
        <v>2389</v>
      </c>
      <c r="R4636">
        <v>2229</v>
      </c>
      <c r="T4636" t="s">
        <v>2390</v>
      </c>
    </row>
    <row r="4637" spans="17:20">
      <c r="Q4637" t="s">
        <v>2393</v>
      </c>
      <c r="R4637">
        <v>1431</v>
      </c>
      <c r="T4637" t="s">
        <v>2394</v>
      </c>
    </row>
    <row r="4638" spans="17:20">
      <c r="Q4638" t="s">
        <v>2397</v>
      </c>
      <c r="R4638">
        <v>1041</v>
      </c>
      <c r="T4638" t="s">
        <v>2398</v>
      </c>
    </row>
    <row r="4639" spans="17:20">
      <c r="Q4639" t="s">
        <v>2401</v>
      </c>
      <c r="R4639">
        <v>588</v>
      </c>
      <c r="T4639" t="s">
        <v>2402</v>
      </c>
    </row>
    <row r="4640" spans="17:20">
      <c r="Q4640" t="s">
        <v>2405</v>
      </c>
      <c r="R4640">
        <v>1539</v>
      </c>
      <c r="T4640" t="s">
        <v>2406</v>
      </c>
    </row>
    <row r="4641" spans="15:20">
      <c r="Q4641" t="s">
        <v>2409</v>
      </c>
      <c r="R4641">
        <v>1269</v>
      </c>
      <c r="T4641" t="s">
        <v>2410</v>
      </c>
    </row>
    <row r="4642" spans="15:20">
      <c r="Q4642" t="s">
        <v>2413</v>
      </c>
      <c r="R4642">
        <v>231</v>
      </c>
      <c r="T4642" t="s">
        <v>2414</v>
      </c>
    </row>
    <row r="4643" spans="15:20">
      <c r="Q4643" t="s">
        <v>2416</v>
      </c>
      <c r="R4643">
        <v>1743</v>
      </c>
      <c r="T4643" t="s">
        <v>2417</v>
      </c>
    </row>
    <row r="4644" spans="15:20">
      <c r="Q4644" t="s">
        <v>2420</v>
      </c>
      <c r="R4644">
        <v>996</v>
      </c>
      <c r="T4644" t="s">
        <v>2421</v>
      </c>
    </row>
    <row r="4645" spans="15:20">
      <c r="Q4645" t="s">
        <v>2423</v>
      </c>
      <c r="R4645">
        <v>312</v>
      </c>
      <c r="T4645" t="s">
        <v>2424</v>
      </c>
    </row>
    <row r="4646" spans="15:20">
      <c r="Q4646" t="s">
        <v>2426</v>
      </c>
      <c r="R4646">
        <v>1575</v>
      </c>
      <c r="T4646" t="s">
        <v>2427</v>
      </c>
    </row>
    <row r="4647" spans="15:20">
      <c r="Q4647" t="s">
        <v>2430</v>
      </c>
      <c r="R4647">
        <v>192</v>
      </c>
      <c r="T4647" t="s">
        <v>2431</v>
      </c>
    </row>
    <row r="4648" spans="15:20">
      <c r="Q4648" t="s">
        <v>2433</v>
      </c>
      <c r="R4648">
        <v>690</v>
      </c>
      <c r="T4648" t="s">
        <v>2434</v>
      </c>
    </row>
    <row r="4649" spans="15:20">
      <c r="Q4649" t="s">
        <v>2437</v>
      </c>
      <c r="R4649">
        <v>2220</v>
      </c>
      <c r="T4649" t="s">
        <v>2438</v>
      </c>
    </row>
    <row r="4650" spans="15:20">
      <c r="O4650" t="s">
        <v>2441</v>
      </c>
      <c r="Q4650" t="s">
        <v>2442</v>
      </c>
      <c r="R4650">
        <v>2007</v>
      </c>
      <c r="T4650" t="s">
        <v>2443</v>
      </c>
    </row>
    <row r="4651" spans="15:20">
      <c r="Q4651" t="s">
        <v>2446</v>
      </c>
      <c r="R4651">
        <v>1197</v>
      </c>
      <c r="T4651" t="s">
        <v>2447</v>
      </c>
    </row>
    <row r="4652" spans="15:20">
      <c r="Q4652" t="s">
        <v>2449</v>
      </c>
      <c r="R4652">
        <v>996</v>
      </c>
      <c r="T4652" t="s">
        <v>2450</v>
      </c>
    </row>
    <row r="4653" spans="15:20">
      <c r="Q4653" t="s">
        <v>2452</v>
      </c>
      <c r="R4653">
        <v>693</v>
      </c>
      <c r="T4653" t="s">
        <v>2453</v>
      </c>
    </row>
    <row r="4654" spans="15:20">
      <c r="Q4654" t="s">
        <v>2455</v>
      </c>
      <c r="R4654">
        <v>1479</v>
      </c>
      <c r="T4654" t="s">
        <v>2456</v>
      </c>
    </row>
    <row r="4655" spans="15:20">
      <c r="Q4655" t="s">
        <v>2458</v>
      </c>
      <c r="R4655">
        <v>291</v>
      </c>
      <c r="T4655" t="s">
        <v>2459</v>
      </c>
    </row>
    <row r="4656" spans="15:20">
      <c r="O4656" t="s">
        <v>2462</v>
      </c>
      <c r="Q4656" t="s">
        <v>2463</v>
      </c>
      <c r="R4656">
        <v>1458</v>
      </c>
      <c r="T4656" t="s">
        <v>2464</v>
      </c>
    </row>
    <row r="4657" spans="17:20">
      <c r="Q4657" t="s">
        <v>2467</v>
      </c>
      <c r="R4657">
        <v>1431</v>
      </c>
      <c r="T4657" t="s">
        <v>2468</v>
      </c>
    </row>
    <row r="4658" spans="17:20">
      <c r="Q4658" t="s">
        <v>2471</v>
      </c>
      <c r="R4658">
        <v>849</v>
      </c>
      <c r="T4658" t="s">
        <v>2472</v>
      </c>
    </row>
    <row r="4659" spans="17:20">
      <c r="Q4659" t="s">
        <v>2474</v>
      </c>
      <c r="R4659">
        <v>3144</v>
      </c>
      <c r="T4659" t="s">
        <v>2475</v>
      </c>
    </row>
    <row r="4660" spans="17:20">
      <c r="Q4660" t="s">
        <v>2478</v>
      </c>
      <c r="R4660">
        <v>912</v>
      </c>
      <c r="T4660" t="s">
        <v>2479</v>
      </c>
    </row>
    <row r="4661" spans="17:20">
      <c r="Q4661" t="s">
        <v>2482</v>
      </c>
      <c r="R4661">
        <v>1389</v>
      </c>
      <c r="T4661" t="s">
        <v>2483</v>
      </c>
    </row>
    <row r="4662" spans="17:20">
      <c r="Q4662" t="s">
        <v>2486</v>
      </c>
      <c r="R4662">
        <v>621</v>
      </c>
      <c r="T4662" t="s">
        <v>2487</v>
      </c>
    </row>
    <row r="4663" spans="17:20">
      <c r="Q4663" t="s">
        <v>2490</v>
      </c>
      <c r="R4663">
        <v>564</v>
      </c>
      <c r="T4663" t="s">
        <v>2491</v>
      </c>
    </row>
    <row r="4664" spans="17:20">
      <c r="Q4664" t="s">
        <v>2493</v>
      </c>
      <c r="R4664">
        <v>264</v>
      </c>
      <c r="T4664" t="s">
        <v>2494</v>
      </c>
    </row>
    <row r="4665" spans="17:20">
      <c r="Q4665" t="s">
        <v>2497</v>
      </c>
      <c r="R4665">
        <v>441</v>
      </c>
      <c r="T4665" t="s">
        <v>2498</v>
      </c>
    </row>
    <row r="4666" spans="17:20">
      <c r="Q4666" t="s">
        <v>2500</v>
      </c>
      <c r="R4666">
        <v>1200</v>
      </c>
      <c r="T4666" t="s">
        <v>2501</v>
      </c>
    </row>
    <row r="4667" spans="17:20">
      <c r="Q4667" t="s">
        <v>2504</v>
      </c>
      <c r="R4667">
        <v>951</v>
      </c>
      <c r="T4667" t="s">
        <v>2505</v>
      </c>
    </row>
    <row r="4668" spans="17:20">
      <c r="Q4668" t="s">
        <v>2508</v>
      </c>
      <c r="R4668">
        <v>714</v>
      </c>
      <c r="T4668" t="s">
        <v>2509</v>
      </c>
    </row>
    <row r="4669" spans="17:20">
      <c r="Q4669" t="s">
        <v>2512</v>
      </c>
      <c r="R4669">
        <v>954</v>
      </c>
      <c r="T4669" t="s">
        <v>2513</v>
      </c>
    </row>
    <row r="4670" spans="17:20">
      <c r="Q4670" t="s">
        <v>2515</v>
      </c>
      <c r="R4670">
        <v>876</v>
      </c>
      <c r="T4670" t="s">
        <v>2516</v>
      </c>
    </row>
    <row r="4671" spans="17:20">
      <c r="Q4671" t="s">
        <v>2518</v>
      </c>
      <c r="R4671">
        <v>323</v>
      </c>
      <c r="T4671" t="s">
        <v>665</v>
      </c>
    </row>
    <row r="4672" spans="17:20">
      <c r="Q4672" t="s">
        <v>2520</v>
      </c>
      <c r="R4672">
        <v>474</v>
      </c>
      <c r="T4672" t="s">
        <v>2521</v>
      </c>
    </row>
    <row r="4673" spans="17:20">
      <c r="Q4673" t="s">
        <v>2523</v>
      </c>
      <c r="R4673">
        <v>471</v>
      </c>
      <c r="T4673" t="s">
        <v>2524</v>
      </c>
    </row>
    <row r="4674" spans="17:20">
      <c r="Q4674" t="s">
        <v>2526</v>
      </c>
      <c r="R4674">
        <v>192</v>
      </c>
      <c r="T4674" t="s">
        <v>2527</v>
      </c>
    </row>
    <row r="4675" spans="17:20">
      <c r="Q4675" t="s">
        <v>2528</v>
      </c>
      <c r="R4675">
        <v>720</v>
      </c>
      <c r="T4675" t="s">
        <v>2529</v>
      </c>
    </row>
    <row r="4676" spans="17:20">
      <c r="Q4676" t="s">
        <v>2531</v>
      </c>
      <c r="R4676">
        <v>312</v>
      </c>
      <c r="T4676" t="s">
        <v>2532</v>
      </c>
    </row>
    <row r="4677" spans="17:20">
      <c r="Q4677" t="s">
        <v>2534</v>
      </c>
      <c r="R4677">
        <v>870</v>
      </c>
      <c r="T4677" t="s">
        <v>2535</v>
      </c>
    </row>
    <row r="4678" spans="17:20">
      <c r="Q4678" t="s">
        <v>2538</v>
      </c>
      <c r="R4678">
        <v>249</v>
      </c>
      <c r="T4678" t="s">
        <v>2539</v>
      </c>
    </row>
    <row r="4679" spans="17:20">
      <c r="Q4679" t="s">
        <v>2541</v>
      </c>
      <c r="R4679">
        <v>264</v>
      </c>
      <c r="T4679" t="s">
        <v>2542</v>
      </c>
    </row>
    <row r="4680" spans="17:20">
      <c r="Q4680" t="s">
        <v>2545</v>
      </c>
      <c r="R4680">
        <v>570</v>
      </c>
      <c r="T4680" t="s">
        <v>2546</v>
      </c>
    </row>
    <row r="4681" spans="17:20">
      <c r="Q4681" t="s">
        <v>2548</v>
      </c>
      <c r="R4681">
        <v>534</v>
      </c>
      <c r="T4681" t="s">
        <v>2549</v>
      </c>
    </row>
    <row r="4682" spans="17:20">
      <c r="Q4682" t="s">
        <v>2551</v>
      </c>
      <c r="R4682">
        <v>279</v>
      </c>
      <c r="T4682" t="s">
        <v>2552</v>
      </c>
    </row>
    <row r="4683" spans="17:20">
      <c r="Q4683" t="s">
        <v>2554</v>
      </c>
      <c r="R4683">
        <v>690</v>
      </c>
      <c r="T4683" t="s">
        <v>2555</v>
      </c>
    </row>
    <row r="4684" spans="17:20">
      <c r="Q4684" t="s">
        <v>2558</v>
      </c>
      <c r="R4684">
        <v>327</v>
      </c>
      <c r="T4684" t="s">
        <v>2559</v>
      </c>
    </row>
    <row r="4685" spans="17:20">
      <c r="Q4685" t="s">
        <v>2561</v>
      </c>
      <c r="R4685">
        <v>363</v>
      </c>
      <c r="T4685" t="s">
        <v>2562</v>
      </c>
    </row>
    <row r="4686" spans="17:20">
      <c r="Q4686" t="s">
        <v>2564</v>
      </c>
      <c r="R4686">
        <v>206</v>
      </c>
      <c r="T4686" t="s">
        <v>665</v>
      </c>
    </row>
    <row r="4687" spans="17:20">
      <c r="Q4687" t="s">
        <v>2565</v>
      </c>
      <c r="R4687">
        <v>867</v>
      </c>
      <c r="T4687" t="s">
        <v>2566</v>
      </c>
    </row>
    <row r="4688" spans="17:20">
      <c r="Q4688" t="s">
        <v>2569</v>
      </c>
      <c r="R4688">
        <v>174</v>
      </c>
      <c r="T4688" t="s">
        <v>2570</v>
      </c>
    </row>
    <row r="4689" spans="17:20">
      <c r="Q4689" t="s">
        <v>2573</v>
      </c>
      <c r="R4689">
        <v>303</v>
      </c>
      <c r="T4689" t="s">
        <v>2574</v>
      </c>
    </row>
    <row r="4690" spans="17:20">
      <c r="Q4690" t="s">
        <v>2576</v>
      </c>
      <c r="R4690">
        <v>645</v>
      </c>
      <c r="T4690" t="s">
        <v>2577</v>
      </c>
    </row>
    <row r="4691" spans="17:20">
      <c r="Q4691" t="s">
        <v>2579</v>
      </c>
      <c r="R4691">
        <v>513</v>
      </c>
      <c r="T4691" t="s">
        <v>2580</v>
      </c>
    </row>
    <row r="4692" spans="17:20">
      <c r="Q4692" t="s">
        <v>2582</v>
      </c>
      <c r="R4692">
        <v>1122</v>
      </c>
      <c r="T4692" t="s">
        <v>2583</v>
      </c>
    </row>
    <row r="4693" spans="17:20">
      <c r="Q4693" t="s">
        <v>2585</v>
      </c>
      <c r="R4693">
        <v>1071</v>
      </c>
      <c r="T4693" t="s">
        <v>2586</v>
      </c>
    </row>
    <row r="4694" spans="17:20">
      <c r="Q4694" t="s">
        <v>2588</v>
      </c>
      <c r="R4694">
        <v>3183</v>
      </c>
      <c r="T4694" t="s">
        <v>2589</v>
      </c>
    </row>
    <row r="4695" spans="17:20">
      <c r="Q4695" t="s">
        <v>2592</v>
      </c>
      <c r="R4695">
        <v>594</v>
      </c>
      <c r="T4695" t="s">
        <v>2593</v>
      </c>
    </row>
    <row r="4696" spans="17:20">
      <c r="Q4696" t="s">
        <v>2595</v>
      </c>
      <c r="R4696">
        <v>312</v>
      </c>
      <c r="T4696" t="s">
        <v>2596</v>
      </c>
    </row>
    <row r="4697" spans="17:20">
      <c r="Q4697" t="s">
        <v>2598</v>
      </c>
      <c r="R4697">
        <v>891</v>
      </c>
      <c r="T4697" t="s">
        <v>2599</v>
      </c>
    </row>
    <row r="4698" spans="17:20">
      <c r="Q4698" t="s">
        <v>2601</v>
      </c>
      <c r="R4698">
        <v>741</v>
      </c>
      <c r="T4698" t="s">
        <v>2602</v>
      </c>
    </row>
    <row r="4699" spans="17:20">
      <c r="Q4699" t="s">
        <v>2604</v>
      </c>
      <c r="R4699">
        <v>723</v>
      </c>
      <c r="T4699" t="s">
        <v>2605</v>
      </c>
    </row>
    <row r="4700" spans="17:20">
      <c r="Q4700" t="s">
        <v>2607</v>
      </c>
      <c r="R4700">
        <v>123</v>
      </c>
      <c r="T4700" t="s">
        <v>1292</v>
      </c>
    </row>
    <row r="4701" spans="17:20">
      <c r="Q4701" t="s">
        <v>2608</v>
      </c>
      <c r="R4701">
        <v>705</v>
      </c>
      <c r="T4701" t="s">
        <v>2609</v>
      </c>
    </row>
    <row r="4702" spans="17:20">
      <c r="Q4702" t="s">
        <v>2611</v>
      </c>
      <c r="R4702">
        <v>993</v>
      </c>
      <c r="T4702" t="s">
        <v>2612</v>
      </c>
    </row>
    <row r="4703" spans="17:20">
      <c r="Q4703" t="s">
        <v>2615</v>
      </c>
      <c r="R4703">
        <v>1347</v>
      </c>
      <c r="T4703" t="s">
        <v>2616</v>
      </c>
    </row>
    <row r="4704" spans="17:20">
      <c r="Q4704" t="s">
        <v>2619</v>
      </c>
      <c r="R4704">
        <v>810</v>
      </c>
      <c r="T4704" t="s">
        <v>2620</v>
      </c>
    </row>
    <row r="4705" spans="17:20">
      <c r="Q4705" t="s">
        <v>2623</v>
      </c>
      <c r="R4705">
        <v>678</v>
      </c>
      <c r="T4705" t="s">
        <v>2624</v>
      </c>
    </row>
    <row r="4706" spans="17:20">
      <c r="Q4706" t="s">
        <v>2627</v>
      </c>
      <c r="R4706">
        <v>807</v>
      </c>
      <c r="T4706" t="s">
        <v>2628</v>
      </c>
    </row>
    <row r="4707" spans="17:20">
      <c r="Q4707" t="s">
        <v>2630</v>
      </c>
      <c r="R4707">
        <v>1929</v>
      </c>
      <c r="T4707" t="s">
        <v>2631</v>
      </c>
    </row>
    <row r="4708" spans="17:20">
      <c r="Q4708" t="s">
        <v>2634</v>
      </c>
      <c r="R4708">
        <v>765</v>
      </c>
      <c r="T4708" t="s">
        <v>2635</v>
      </c>
    </row>
    <row r="4709" spans="17:20">
      <c r="Q4709" t="s">
        <v>2638</v>
      </c>
      <c r="R4709">
        <v>969</v>
      </c>
      <c r="T4709" t="s">
        <v>2639</v>
      </c>
    </row>
    <row r="4710" spans="17:20">
      <c r="Q4710" t="s">
        <v>2642</v>
      </c>
      <c r="R4710">
        <v>912</v>
      </c>
      <c r="T4710" t="s">
        <v>2643</v>
      </c>
    </row>
    <row r="4711" spans="17:20">
      <c r="Q4711" t="s">
        <v>2645</v>
      </c>
      <c r="R4711">
        <v>1161</v>
      </c>
      <c r="T4711" t="s">
        <v>2646</v>
      </c>
    </row>
    <row r="4712" spans="17:20">
      <c r="Q4712" t="s">
        <v>2649</v>
      </c>
      <c r="R4712">
        <v>939</v>
      </c>
      <c r="T4712" t="s">
        <v>2650</v>
      </c>
    </row>
    <row r="4713" spans="17:20">
      <c r="Q4713" t="s">
        <v>2652</v>
      </c>
      <c r="R4713">
        <v>1230</v>
      </c>
      <c r="T4713" t="s">
        <v>2653</v>
      </c>
    </row>
    <row r="4714" spans="17:20">
      <c r="Q4714" t="s">
        <v>2655</v>
      </c>
      <c r="R4714">
        <v>1386</v>
      </c>
      <c r="T4714" t="s">
        <v>2656</v>
      </c>
    </row>
    <row r="4715" spans="17:20">
      <c r="Q4715" t="s">
        <v>2658</v>
      </c>
      <c r="R4715">
        <v>1458</v>
      </c>
      <c r="T4715" t="s">
        <v>2659</v>
      </c>
    </row>
    <row r="4716" spans="17:20">
      <c r="Q4716" t="s">
        <v>2662</v>
      </c>
      <c r="R4716">
        <v>855</v>
      </c>
      <c r="T4716" t="s">
        <v>2663</v>
      </c>
    </row>
    <row r="4717" spans="17:20">
      <c r="Q4717" t="s">
        <v>2666</v>
      </c>
      <c r="R4717">
        <v>900</v>
      </c>
      <c r="T4717" t="s">
        <v>2667</v>
      </c>
    </row>
    <row r="4718" spans="17:20">
      <c r="Q4718" t="s">
        <v>2669</v>
      </c>
      <c r="R4718">
        <v>1068</v>
      </c>
      <c r="T4718" t="s">
        <v>2670</v>
      </c>
    </row>
    <row r="4719" spans="17:20">
      <c r="Q4719" t="s">
        <v>2672</v>
      </c>
      <c r="R4719">
        <v>1890</v>
      </c>
      <c r="T4719" t="s">
        <v>2673</v>
      </c>
    </row>
    <row r="4720" spans="17:20">
      <c r="Q4720" t="s">
        <v>2675</v>
      </c>
      <c r="R4720">
        <v>423</v>
      </c>
      <c r="T4720" t="s">
        <v>2676</v>
      </c>
    </row>
    <row r="4721" spans="17:20">
      <c r="Q4721" t="s">
        <v>2678</v>
      </c>
      <c r="R4721">
        <v>1185</v>
      </c>
      <c r="T4721" t="s">
        <v>2679</v>
      </c>
    </row>
    <row r="4722" spans="17:20">
      <c r="Q4722" t="s">
        <v>2681</v>
      </c>
      <c r="R4722">
        <v>1557</v>
      </c>
      <c r="T4722" t="s">
        <v>2682</v>
      </c>
    </row>
    <row r="4723" spans="17:20">
      <c r="Q4723" t="s">
        <v>2685</v>
      </c>
      <c r="R4723">
        <v>1131</v>
      </c>
      <c r="T4723" t="s">
        <v>2686</v>
      </c>
    </row>
    <row r="4724" spans="17:20">
      <c r="Q4724" t="s">
        <v>2689</v>
      </c>
      <c r="R4724">
        <v>447</v>
      </c>
      <c r="T4724" t="s">
        <v>2690</v>
      </c>
    </row>
    <row r="4725" spans="17:20">
      <c r="Q4725" t="s">
        <v>2691</v>
      </c>
      <c r="R4725">
        <v>1020</v>
      </c>
      <c r="T4725" t="s">
        <v>2692</v>
      </c>
    </row>
    <row r="4726" spans="17:20">
      <c r="Q4726" t="s">
        <v>2695</v>
      </c>
      <c r="R4726">
        <v>351</v>
      </c>
      <c r="T4726" t="s">
        <v>2696</v>
      </c>
    </row>
    <row r="4727" spans="17:20">
      <c r="Q4727" t="s">
        <v>2698</v>
      </c>
      <c r="R4727">
        <v>348</v>
      </c>
      <c r="T4727" t="s">
        <v>2699</v>
      </c>
    </row>
    <row r="4728" spans="17:20">
      <c r="Q4728" t="s">
        <v>2701</v>
      </c>
      <c r="R4728">
        <v>1266</v>
      </c>
      <c r="T4728" t="s">
        <v>2702</v>
      </c>
    </row>
    <row r="4729" spans="17:20">
      <c r="Q4729" t="s">
        <v>2705</v>
      </c>
      <c r="R4729">
        <v>1437</v>
      </c>
      <c r="T4729" t="s">
        <v>2706</v>
      </c>
    </row>
    <row r="4730" spans="17:20">
      <c r="Q4730" t="s">
        <v>2709</v>
      </c>
      <c r="R4730">
        <v>708</v>
      </c>
      <c r="T4730" t="s">
        <v>2710</v>
      </c>
    </row>
    <row r="4731" spans="17:20">
      <c r="Q4731" t="s">
        <v>2712</v>
      </c>
      <c r="R4731">
        <v>1872</v>
      </c>
      <c r="T4731" t="s">
        <v>2713</v>
      </c>
    </row>
    <row r="4732" spans="17:20">
      <c r="Q4732" t="s">
        <v>2716</v>
      </c>
      <c r="R4732">
        <v>1605</v>
      </c>
      <c r="T4732" t="s">
        <v>2717</v>
      </c>
    </row>
    <row r="4733" spans="17:20">
      <c r="Q4733" t="s">
        <v>2719</v>
      </c>
      <c r="R4733">
        <v>681</v>
      </c>
      <c r="T4733" t="s">
        <v>2720</v>
      </c>
    </row>
    <row r="4734" spans="17:20">
      <c r="Q4734" t="s">
        <v>2723</v>
      </c>
      <c r="R4734">
        <v>963</v>
      </c>
      <c r="T4734" t="s">
        <v>2724</v>
      </c>
    </row>
    <row r="4735" spans="17:20">
      <c r="Q4735" t="s">
        <v>2726</v>
      </c>
      <c r="R4735">
        <v>1299</v>
      </c>
      <c r="T4735" t="s">
        <v>2727</v>
      </c>
    </row>
    <row r="4736" spans="17:20">
      <c r="Q4736" t="s">
        <v>2730</v>
      </c>
      <c r="R4736">
        <v>795</v>
      </c>
      <c r="T4736" t="s">
        <v>2731</v>
      </c>
    </row>
    <row r="4737" spans="17:20">
      <c r="Q4737" t="s">
        <v>2734</v>
      </c>
      <c r="R4737">
        <v>1092</v>
      </c>
      <c r="T4737" t="s">
        <v>2735</v>
      </c>
    </row>
    <row r="4738" spans="17:20">
      <c r="Q4738" t="s">
        <v>2738</v>
      </c>
      <c r="R4738">
        <v>273</v>
      </c>
      <c r="T4738" t="s">
        <v>2739</v>
      </c>
    </row>
    <row r="4739" spans="17:20">
      <c r="Q4739" t="s">
        <v>2742</v>
      </c>
      <c r="R4739">
        <v>660</v>
      </c>
      <c r="T4739" t="s">
        <v>2743</v>
      </c>
    </row>
    <row r="4740" spans="17:20">
      <c r="Q4740" t="s">
        <v>2746</v>
      </c>
      <c r="R4740">
        <v>135</v>
      </c>
      <c r="T4740" t="s">
        <v>2747</v>
      </c>
    </row>
    <row r="4741" spans="17:20">
      <c r="Q4741" t="s">
        <v>2750</v>
      </c>
      <c r="R4741">
        <v>312</v>
      </c>
      <c r="T4741" t="s">
        <v>2751</v>
      </c>
    </row>
    <row r="4742" spans="17:20">
      <c r="Q4742" t="s">
        <v>2753</v>
      </c>
      <c r="R4742">
        <v>750</v>
      </c>
      <c r="T4742" t="s">
        <v>2754</v>
      </c>
    </row>
    <row r="4743" spans="17:20">
      <c r="Q4743" t="s">
        <v>2756</v>
      </c>
      <c r="R4743">
        <v>1383</v>
      </c>
      <c r="T4743" t="s">
        <v>2757</v>
      </c>
    </row>
    <row r="4744" spans="17:20">
      <c r="Q4744" t="s">
        <v>2760</v>
      </c>
      <c r="R4744">
        <v>444</v>
      </c>
      <c r="T4744" t="s">
        <v>2761</v>
      </c>
    </row>
    <row r="4745" spans="17:20">
      <c r="Q4745" t="s">
        <v>2763</v>
      </c>
      <c r="R4745">
        <v>1938</v>
      </c>
      <c r="T4745" t="s">
        <v>2764</v>
      </c>
    </row>
    <row r="4746" spans="17:20">
      <c r="Q4746" t="s">
        <v>2766</v>
      </c>
      <c r="R4746">
        <v>378</v>
      </c>
      <c r="T4746" t="s">
        <v>2767</v>
      </c>
    </row>
    <row r="4747" spans="17:20">
      <c r="Q4747" t="s">
        <v>2769</v>
      </c>
      <c r="R4747">
        <v>432</v>
      </c>
      <c r="T4747" t="s">
        <v>2770</v>
      </c>
    </row>
    <row r="4748" spans="17:20">
      <c r="Q4748" t="s">
        <v>2772</v>
      </c>
      <c r="R4748">
        <v>243</v>
      </c>
      <c r="T4748" t="s">
        <v>2773</v>
      </c>
    </row>
    <row r="4749" spans="17:20">
      <c r="Q4749" t="s">
        <v>2775</v>
      </c>
      <c r="R4749">
        <v>261</v>
      </c>
      <c r="T4749" t="s">
        <v>2776</v>
      </c>
    </row>
    <row r="4750" spans="17:20">
      <c r="Q4750" t="s">
        <v>2778</v>
      </c>
      <c r="R4750">
        <v>1416</v>
      </c>
      <c r="T4750" t="s">
        <v>2779</v>
      </c>
    </row>
    <row r="4751" spans="17:20">
      <c r="Q4751" t="s">
        <v>2782</v>
      </c>
      <c r="R4751">
        <v>1686</v>
      </c>
      <c r="T4751" t="s">
        <v>2783</v>
      </c>
    </row>
    <row r="4752" spans="17:20">
      <c r="Q4752" t="s">
        <v>2786</v>
      </c>
      <c r="R4752">
        <v>717</v>
      </c>
      <c r="T4752" t="s">
        <v>2787</v>
      </c>
    </row>
    <row r="4753" spans="15:20">
      <c r="Q4753" t="s">
        <v>2790</v>
      </c>
      <c r="R4753">
        <v>666</v>
      </c>
      <c r="T4753" t="s">
        <v>2791</v>
      </c>
    </row>
    <row r="4754" spans="15:20">
      <c r="Q4754" t="s">
        <v>2794</v>
      </c>
      <c r="R4754">
        <v>762</v>
      </c>
      <c r="T4754" t="s">
        <v>2795</v>
      </c>
    </row>
    <row r="4755" spans="15:20">
      <c r="Q4755" t="s">
        <v>2797</v>
      </c>
      <c r="R4755">
        <v>1140</v>
      </c>
      <c r="T4755" t="s">
        <v>2798</v>
      </c>
    </row>
    <row r="4756" spans="15:20">
      <c r="O4756" t="s">
        <v>2800</v>
      </c>
      <c r="Q4756" t="s">
        <v>2801</v>
      </c>
      <c r="R4756">
        <v>4260</v>
      </c>
      <c r="T4756" t="s">
        <v>2802</v>
      </c>
    </row>
    <row r="4757" spans="15:20">
      <c r="Q4757" t="s">
        <v>2805</v>
      </c>
      <c r="R4757">
        <v>516</v>
      </c>
      <c r="T4757" t="s">
        <v>2806</v>
      </c>
    </row>
    <row r="4758" spans="15:20">
      <c r="Q4758" t="s">
        <v>2808</v>
      </c>
      <c r="R4758">
        <v>1032</v>
      </c>
      <c r="T4758" t="s">
        <v>2809</v>
      </c>
    </row>
    <row r="4759" spans="15:20">
      <c r="Q4759" t="s">
        <v>2812</v>
      </c>
      <c r="R4759">
        <v>885</v>
      </c>
      <c r="T4759" t="s">
        <v>2813</v>
      </c>
    </row>
    <row r="4760" spans="15:20">
      <c r="Q4760" t="s">
        <v>2816</v>
      </c>
      <c r="R4760">
        <v>762</v>
      </c>
      <c r="T4760" t="s">
        <v>2817</v>
      </c>
    </row>
    <row r="4761" spans="15:20">
      <c r="Q4761" t="s">
        <v>2820</v>
      </c>
      <c r="R4761">
        <v>1194</v>
      </c>
      <c r="T4761" t="s">
        <v>2821</v>
      </c>
    </row>
    <row r="4762" spans="15:20">
      <c r="Q4762" t="s">
        <v>2823</v>
      </c>
      <c r="R4762">
        <v>234</v>
      </c>
      <c r="T4762" t="s">
        <v>2824</v>
      </c>
    </row>
    <row r="4763" spans="15:20">
      <c r="Q4763" t="s">
        <v>2826</v>
      </c>
      <c r="R4763">
        <v>474</v>
      </c>
      <c r="T4763" t="s">
        <v>2827</v>
      </c>
    </row>
    <row r="4764" spans="15:20">
      <c r="Q4764" t="s">
        <v>2830</v>
      </c>
      <c r="R4764">
        <v>327</v>
      </c>
      <c r="T4764" t="s">
        <v>2831</v>
      </c>
    </row>
    <row r="4765" spans="15:20">
      <c r="Q4765" t="s">
        <v>2833</v>
      </c>
      <c r="R4765">
        <v>840</v>
      </c>
      <c r="T4765" t="s">
        <v>2834</v>
      </c>
    </row>
    <row r="4766" spans="15:20">
      <c r="Q4766" t="s">
        <v>2837</v>
      </c>
      <c r="R4766">
        <v>1179</v>
      </c>
      <c r="T4766" t="s">
        <v>2838</v>
      </c>
    </row>
    <row r="4767" spans="15:20">
      <c r="Q4767" t="s">
        <v>2840</v>
      </c>
      <c r="R4767">
        <v>1056</v>
      </c>
      <c r="T4767" t="s">
        <v>2841</v>
      </c>
    </row>
    <row r="4768" spans="15:20">
      <c r="Q4768" t="s">
        <v>2844</v>
      </c>
      <c r="R4768">
        <v>792</v>
      </c>
      <c r="T4768" t="s">
        <v>2845</v>
      </c>
    </row>
    <row r="4769" spans="17:20">
      <c r="Q4769" t="s">
        <v>2847</v>
      </c>
      <c r="R4769">
        <v>834</v>
      </c>
      <c r="T4769" t="s">
        <v>2848</v>
      </c>
    </row>
    <row r="4770" spans="17:20">
      <c r="Q4770" t="s">
        <v>2851</v>
      </c>
      <c r="R4770">
        <v>1122</v>
      </c>
      <c r="T4770" t="s">
        <v>2852</v>
      </c>
    </row>
    <row r="4771" spans="17:20">
      <c r="Q4771" t="s">
        <v>2855</v>
      </c>
      <c r="R4771">
        <v>186</v>
      </c>
      <c r="T4771" t="s">
        <v>2856</v>
      </c>
    </row>
    <row r="4772" spans="17:20">
      <c r="Q4772" t="s">
        <v>2858</v>
      </c>
      <c r="R4772">
        <v>792</v>
      </c>
      <c r="T4772" t="s">
        <v>2859</v>
      </c>
    </row>
    <row r="4773" spans="17:20">
      <c r="Q4773" t="s">
        <v>2862</v>
      </c>
      <c r="R4773">
        <v>861</v>
      </c>
      <c r="T4773" t="s">
        <v>2863</v>
      </c>
    </row>
    <row r="4774" spans="17:20">
      <c r="Q4774" t="s">
        <v>2866</v>
      </c>
      <c r="R4774">
        <v>648</v>
      </c>
      <c r="T4774" t="s">
        <v>2867</v>
      </c>
    </row>
    <row r="4775" spans="17:20">
      <c r="Q4775" t="s">
        <v>2869</v>
      </c>
      <c r="R4775">
        <v>960</v>
      </c>
      <c r="T4775" t="s">
        <v>2870</v>
      </c>
    </row>
    <row r="4776" spans="17:20">
      <c r="Q4776" t="s">
        <v>2873</v>
      </c>
      <c r="R4776">
        <v>864</v>
      </c>
      <c r="T4776" t="s">
        <v>2874</v>
      </c>
    </row>
    <row r="4777" spans="17:20">
      <c r="Q4777" t="s">
        <v>2877</v>
      </c>
      <c r="R4777">
        <v>1401</v>
      </c>
      <c r="T4777" t="s">
        <v>2878</v>
      </c>
    </row>
    <row r="4778" spans="17:20">
      <c r="Q4778" t="s">
        <v>2880</v>
      </c>
      <c r="R4778">
        <v>294</v>
      </c>
      <c r="T4778" t="s">
        <v>2881</v>
      </c>
    </row>
    <row r="4779" spans="17:20">
      <c r="Q4779" t="s">
        <v>2883</v>
      </c>
      <c r="R4779">
        <v>984</v>
      </c>
      <c r="T4779" t="s">
        <v>2884</v>
      </c>
    </row>
    <row r="4780" spans="17:20">
      <c r="Q4780" t="s">
        <v>2887</v>
      </c>
      <c r="R4780">
        <v>480</v>
      </c>
      <c r="T4780" t="s">
        <v>2888</v>
      </c>
    </row>
    <row r="4781" spans="17:20">
      <c r="Q4781" t="s">
        <v>2890</v>
      </c>
      <c r="R4781">
        <v>1002</v>
      </c>
      <c r="T4781" t="s">
        <v>2891</v>
      </c>
    </row>
    <row r="4782" spans="17:20">
      <c r="Q4782" t="s">
        <v>2894</v>
      </c>
      <c r="R4782">
        <v>1029</v>
      </c>
      <c r="T4782" t="s">
        <v>2895</v>
      </c>
    </row>
    <row r="4783" spans="17:20">
      <c r="Q4783" t="s">
        <v>2898</v>
      </c>
      <c r="R4783">
        <v>1194</v>
      </c>
      <c r="T4783" t="s">
        <v>2899</v>
      </c>
    </row>
    <row r="4784" spans="17:20">
      <c r="Q4784" t="s">
        <v>2902</v>
      </c>
      <c r="R4784">
        <v>1380</v>
      </c>
      <c r="T4784" t="s">
        <v>2903</v>
      </c>
    </row>
    <row r="4785" spans="17:20">
      <c r="Q4785" t="s">
        <v>2906</v>
      </c>
      <c r="R4785">
        <v>1809</v>
      </c>
      <c r="T4785" t="s">
        <v>2907</v>
      </c>
    </row>
    <row r="4786" spans="17:20">
      <c r="Q4786" t="s">
        <v>2910</v>
      </c>
      <c r="R4786">
        <v>183</v>
      </c>
      <c r="T4786" t="s">
        <v>2911</v>
      </c>
    </row>
    <row r="4787" spans="17:20">
      <c r="Q4787" t="s">
        <v>2914</v>
      </c>
      <c r="R4787">
        <v>1350</v>
      </c>
      <c r="T4787" t="s">
        <v>2915</v>
      </c>
    </row>
    <row r="4788" spans="17:20">
      <c r="Q4788" t="s">
        <v>2918</v>
      </c>
      <c r="R4788">
        <v>762</v>
      </c>
      <c r="T4788" t="s">
        <v>2919</v>
      </c>
    </row>
    <row r="4789" spans="17:20">
      <c r="Q4789" t="s">
        <v>2922</v>
      </c>
      <c r="R4789">
        <v>1587</v>
      </c>
      <c r="T4789" t="s">
        <v>2923</v>
      </c>
    </row>
    <row r="4790" spans="17:20">
      <c r="Q4790" t="s">
        <v>2926</v>
      </c>
      <c r="R4790">
        <v>1734</v>
      </c>
      <c r="T4790" t="s">
        <v>2927</v>
      </c>
    </row>
    <row r="4791" spans="17:20">
      <c r="Q4791" t="s">
        <v>2929</v>
      </c>
      <c r="R4791">
        <v>1818</v>
      </c>
      <c r="T4791" t="s">
        <v>2930</v>
      </c>
    </row>
    <row r="4792" spans="17:20">
      <c r="Q4792" t="s">
        <v>2932</v>
      </c>
      <c r="R4792">
        <v>405</v>
      </c>
      <c r="T4792" t="s">
        <v>2933</v>
      </c>
    </row>
    <row r="4793" spans="17:20">
      <c r="Q4793" t="s">
        <v>2935</v>
      </c>
      <c r="R4793">
        <v>858</v>
      </c>
      <c r="T4793" t="s">
        <v>2936</v>
      </c>
    </row>
    <row r="4794" spans="17:20">
      <c r="Q4794" t="s">
        <v>2938</v>
      </c>
      <c r="R4794">
        <v>228</v>
      </c>
    </row>
    <row r="4795" spans="17:20">
      <c r="Q4795" t="s">
        <v>2940</v>
      </c>
      <c r="R4795">
        <v>948</v>
      </c>
      <c r="T4795" t="s">
        <v>2941</v>
      </c>
    </row>
    <row r="4796" spans="17:20">
      <c r="Q4796" t="s">
        <v>2944</v>
      </c>
      <c r="R4796">
        <v>552</v>
      </c>
      <c r="T4796" t="s">
        <v>2945</v>
      </c>
    </row>
    <row r="4797" spans="17:20">
      <c r="Q4797" t="s">
        <v>2947</v>
      </c>
      <c r="R4797">
        <v>603</v>
      </c>
      <c r="T4797" t="s">
        <v>2948</v>
      </c>
    </row>
    <row r="4798" spans="17:20">
      <c r="Q4798" t="s">
        <v>2951</v>
      </c>
      <c r="R4798">
        <v>1089</v>
      </c>
      <c r="T4798" t="s">
        <v>2952</v>
      </c>
    </row>
    <row r="4799" spans="17:20">
      <c r="Q4799" t="s">
        <v>2955</v>
      </c>
      <c r="R4799">
        <v>2412</v>
      </c>
      <c r="T4799" t="s">
        <v>2956</v>
      </c>
    </row>
    <row r="4800" spans="17:20">
      <c r="Q4800" t="s">
        <v>2959</v>
      </c>
      <c r="R4800">
        <v>273</v>
      </c>
      <c r="T4800" t="s">
        <v>2960</v>
      </c>
    </row>
    <row r="4801" spans="17:20">
      <c r="Q4801" t="s">
        <v>2963</v>
      </c>
      <c r="R4801">
        <v>543</v>
      </c>
      <c r="T4801" t="s">
        <v>2964</v>
      </c>
    </row>
    <row r="4802" spans="17:20">
      <c r="Q4802" t="s">
        <v>2967</v>
      </c>
      <c r="R4802">
        <v>1593</v>
      </c>
      <c r="T4802" t="s">
        <v>2968</v>
      </c>
    </row>
    <row r="4803" spans="17:20">
      <c r="Q4803" t="s">
        <v>2970</v>
      </c>
      <c r="R4803">
        <v>483</v>
      </c>
      <c r="T4803" t="s">
        <v>2971</v>
      </c>
    </row>
    <row r="4804" spans="17:20">
      <c r="Q4804" t="s">
        <v>2973</v>
      </c>
      <c r="R4804">
        <v>2571</v>
      </c>
      <c r="T4804" t="s">
        <v>2974</v>
      </c>
    </row>
    <row r="4805" spans="17:20">
      <c r="Q4805" t="s">
        <v>2977</v>
      </c>
      <c r="R4805">
        <v>885</v>
      </c>
      <c r="T4805" t="s">
        <v>2978</v>
      </c>
    </row>
    <row r="4806" spans="17:20">
      <c r="Q4806" t="s">
        <v>2981</v>
      </c>
      <c r="R4806">
        <v>585</v>
      </c>
      <c r="T4806" t="s">
        <v>2982</v>
      </c>
    </row>
    <row r="4807" spans="17:20">
      <c r="Q4807" t="s">
        <v>2984</v>
      </c>
      <c r="R4807">
        <v>192</v>
      </c>
      <c r="T4807" t="s">
        <v>2985</v>
      </c>
    </row>
    <row r="4808" spans="17:20">
      <c r="Q4808" t="s">
        <v>2988</v>
      </c>
      <c r="R4808">
        <v>111</v>
      </c>
      <c r="T4808" t="s">
        <v>2989</v>
      </c>
    </row>
    <row r="4809" spans="17:20">
      <c r="Q4809" t="s">
        <v>2992</v>
      </c>
      <c r="R4809">
        <v>900</v>
      </c>
      <c r="T4809" t="s">
        <v>2993</v>
      </c>
    </row>
    <row r="4810" spans="17:20">
      <c r="Q4810" t="s">
        <v>2996</v>
      </c>
      <c r="R4810">
        <v>792</v>
      </c>
      <c r="T4810" t="s">
        <v>2997</v>
      </c>
    </row>
    <row r="4811" spans="17:20">
      <c r="Q4811" t="s">
        <v>3000</v>
      </c>
      <c r="R4811">
        <v>312</v>
      </c>
      <c r="T4811" t="s">
        <v>3001</v>
      </c>
    </row>
    <row r="4812" spans="17:20">
      <c r="Q4812" t="s">
        <v>3003</v>
      </c>
      <c r="R4812">
        <v>1188</v>
      </c>
      <c r="T4812" t="s">
        <v>3004</v>
      </c>
    </row>
    <row r="4813" spans="17:20">
      <c r="Q4813" t="s">
        <v>3006</v>
      </c>
      <c r="R4813">
        <v>390</v>
      </c>
      <c r="T4813" t="s">
        <v>3007</v>
      </c>
    </row>
    <row r="4814" spans="17:20">
      <c r="Q4814" t="s">
        <v>3009</v>
      </c>
      <c r="R4814">
        <v>912</v>
      </c>
      <c r="T4814" t="s">
        <v>3010</v>
      </c>
    </row>
    <row r="4815" spans="17:20">
      <c r="Q4815" t="s">
        <v>3013</v>
      </c>
      <c r="R4815">
        <v>153</v>
      </c>
      <c r="T4815" t="s">
        <v>3014</v>
      </c>
    </row>
    <row r="4816" spans="17:20">
      <c r="Q4816" t="s">
        <v>3017</v>
      </c>
      <c r="R4816">
        <v>270</v>
      </c>
      <c r="T4816" t="s">
        <v>3018</v>
      </c>
    </row>
    <row r="4817" spans="17:20">
      <c r="Q4817" t="s">
        <v>3020</v>
      </c>
      <c r="R4817">
        <v>528</v>
      </c>
      <c r="T4817" t="s">
        <v>3021</v>
      </c>
    </row>
    <row r="4818" spans="17:20">
      <c r="Q4818" t="s">
        <v>3023</v>
      </c>
      <c r="R4818">
        <v>336</v>
      </c>
      <c r="T4818" t="s">
        <v>3024</v>
      </c>
    </row>
    <row r="4819" spans="17:20">
      <c r="Q4819" t="s">
        <v>3026</v>
      </c>
      <c r="R4819">
        <v>861</v>
      </c>
      <c r="T4819" t="s">
        <v>3027</v>
      </c>
    </row>
    <row r="4820" spans="17:20">
      <c r="Q4820" t="s">
        <v>3030</v>
      </c>
      <c r="R4820">
        <v>981</v>
      </c>
      <c r="T4820" t="s">
        <v>3031</v>
      </c>
    </row>
    <row r="4821" spans="17:20">
      <c r="Q4821" t="s">
        <v>3034</v>
      </c>
      <c r="R4821">
        <v>2586</v>
      </c>
      <c r="T4821" t="s">
        <v>3035</v>
      </c>
    </row>
    <row r="4822" spans="17:20">
      <c r="Q4822" t="s">
        <v>3037</v>
      </c>
      <c r="R4822">
        <v>984</v>
      </c>
      <c r="T4822" t="s">
        <v>3038</v>
      </c>
    </row>
    <row r="4823" spans="17:20">
      <c r="Q4823" t="s">
        <v>3040</v>
      </c>
      <c r="R4823">
        <v>1095</v>
      </c>
      <c r="T4823" t="s">
        <v>3041</v>
      </c>
    </row>
    <row r="4824" spans="17:20">
      <c r="Q4824" t="s">
        <v>3044</v>
      </c>
      <c r="R4824">
        <v>225</v>
      </c>
      <c r="T4824" t="s">
        <v>3045</v>
      </c>
    </row>
    <row r="4825" spans="17:20">
      <c r="Q4825" t="s">
        <v>3047</v>
      </c>
      <c r="R4825">
        <v>753</v>
      </c>
      <c r="T4825" t="s">
        <v>3048</v>
      </c>
    </row>
    <row r="4826" spans="17:20">
      <c r="Q4826" t="s">
        <v>3051</v>
      </c>
      <c r="R4826">
        <v>171</v>
      </c>
      <c r="T4826" t="s">
        <v>3052</v>
      </c>
    </row>
    <row r="4827" spans="17:20">
      <c r="Q4827" t="s">
        <v>3055</v>
      </c>
      <c r="R4827">
        <v>267</v>
      </c>
      <c r="T4827" t="s">
        <v>3056</v>
      </c>
    </row>
    <row r="4828" spans="17:20">
      <c r="Q4828" t="s">
        <v>3058</v>
      </c>
      <c r="R4828">
        <v>531</v>
      </c>
      <c r="T4828" t="s">
        <v>3059</v>
      </c>
    </row>
    <row r="4829" spans="17:20">
      <c r="Q4829" t="s">
        <v>3061</v>
      </c>
      <c r="R4829">
        <v>1743</v>
      </c>
      <c r="T4829" t="s">
        <v>3062</v>
      </c>
    </row>
    <row r="4830" spans="17:20">
      <c r="Q4830" t="s">
        <v>3064</v>
      </c>
      <c r="R4830">
        <v>1065</v>
      </c>
      <c r="T4830" t="s">
        <v>3065</v>
      </c>
    </row>
    <row r="4831" spans="17:20">
      <c r="Q4831" t="s">
        <v>3067</v>
      </c>
      <c r="R4831">
        <v>1290</v>
      </c>
      <c r="T4831" t="s">
        <v>3068</v>
      </c>
    </row>
    <row r="4832" spans="17:20">
      <c r="Q4832" t="s">
        <v>3071</v>
      </c>
      <c r="R4832">
        <v>474</v>
      </c>
      <c r="T4832" t="s">
        <v>3072</v>
      </c>
    </row>
    <row r="4833" spans="15:20">
      <c r="Q4833" t="s">
        <v>3075</v>
      </c>
      <c r="R4833">
        <v>438</v>
      </c>
      <c r="T4833" t="s">
        <v>3076</v>
      </c>
    </row>
    <row r="4834" spans="15:20">
      <c r="Q4834" t="s">
        <v>3079</v>
      </c>
      <c r="R4834">
        <v>354</v>
      </c>
      <c r="T4834" t="s">
        <v>3080</v>
      </c>
    </row>
    <row r="4835" spans="15:20">
      <c r="Q4835" t="s">
        <v>3082</v>
      </c>
      <c r="R4835">
        <v>885</v>
      </c>
      <c r="T4835" t="s">
        <v>3083</v>
      </c>
    </row>
    <row r="4836" spans="15:20">
      <c r="Q4836" t="s">
        <v>3085</v>
      </c>
      <c r="R4836">
        <v>1555</v>
      </c>
      <c r="T4836" t="s">
        <v>3086</v>
      </c>
    </row>
    <row r="4837" spans="15:20">
      <c r="Q4837" t="s">
        <v>3087</v>
      </c>
      <c r="R4837">
        <v>2934</v>
      </c>
      <c r="T4837" t="s">
        <v>3088</v>
      </c>
    </row>
    <row r="4838" spans="15:20">
      <c r="O4838" t="s">
        <v>69</v>
      </c>
      <c r="Q4838" t="s">
        <v>3089</v>
      </c>
      <c r="R4838">
        <v>115</v>
      </c>
      <c r="T4838" t="s">
        <v>3090</v>
      </c>
    </row>
    <row r="4839" spans="15:20">
      <c r="Q4839" t="s">
        <v>3091</v>
      </c>
      <c r="R4839">
        <v>75</v>
      </c>
      <c r="T4839" t="s">
        <v>3092</v>
      </c>
    </row>
    <row r="4840" spans="15:20">
      <c r="Q4840" t="s">
        <v>3093</v>
      </c>
      <c r="R4840">
        <v>91</v>
      </c>
      <c r="T4840" t="s">
        <v>3094</v>
      </c>
    </row>
    <row r="4841" spans="15:20">
      <c r="Q4841" t="s">
        <v>3096</v>
      </c>
      <c r="R4841">
        <v>72</v>
      </c>
      <c r="T4841" t="s">
        <v>3097</v>
      </c>
    </row>
    <row r="4842" spans="15:20">
      <c r="Q4842" t="s">
        <v>3098</v>
      </c>
      <c r="R4842">
        <v>76</v>
      </c>
      <c r="T4842" t="s">
        <v>3099</v>
      </c>
    </row>
    <row r="4843" spans="15:20">
      <c r="Q4843" t="s">
        <v>3100</v>
      </c>
      <c r="R4843">
        <v>77</v>
      </c>
      <c r="T4843" t="s">
        <v>3101</v>
      </c>
    </row>
    <row r="4844" spans="15:20">
      <c r="Q4844" t="s">
        <v>3102</v>
      </c>
      <c r="R4844">
        <v>77</v>
      </c>
      <c r="T4844" t="s">
        <v>3103</v>
      </c>
    </row>
    <row r="4845" spans="15:20">
      <c r="Q4845" t="s">
        <v>3104</v>
      </c>
      <c r="R4845">
        <v>76</v>
      </c>
      <c r="T4845" t="s">
        <v>3105</v>
      </c>
    </row>
    <row r="4846" spans="15:20">
      <c r="Q4846" t="s">
        <v>3108</v>
      </c>
      <c r="R4846">
        <v>73</v>
      </c>
      <c r="T4846" t="s">
        <v>3109</v>
      </c>
    </row>
    <row r="4847" spans="15:20">
      <c r="Q4847" t="s">
        <v>3110</v>
      </c>
      <c r="R4847">
        <v>85</v>
      </c>
      <c r="T4847" t="s">
        <v>3111</v>
      </c>
    </row>
    <row r="4848" spans="15:20">
      <c r="Q4848" t="s">
        <v>3112</v>
      </c>
      <c r="R4848">
        <v>74</v>
      </c>
      <c r="T4848" t="s">
        <v>3113</v>
      </c>
    </row>
    <row r="4849" spans="17:20">
      <c r="Q4849" t="s">
        <v>3116</v>
      </c>
      <c r="R4849">
        <v>76</v>
      </c>
      <c r="T4849" t="s">
        <v>3117</v>
      </c>
    </row>
    <row r="4850" spans="17:20">
      <c r="Q4850" t="s">
        <v>3120</v>
      </c>
      <c r="R4850">
        <v>72</v>
      </c>
      <c r="T4850" t="s">
        <v>3121</v>
      </c>
    </row>
    <row r="4851" spans="17:20">
      <c r="Q4851" t="s">
        <v>3122</v>
      </c>
      <c r="R4851">
        <v>75</v>
      </c>
      <c r="T4851" t="s">
        <v>3123</v>
      </c>
    </row>
    <row r="4852" spans="17:20">
      <c r="Q4852" t="s">
        <v>3124</v>
      </c>
      <c r="R4852">
        <v>71</v>
      </c>
      <c r="T4852" t="s">
        <v>3125</v>
      </c>
    </row>
    <row r="4853" spans="17:20">
      <c r="Q4853" t="s">
        <v>3128</v>
      </c>
      <c r="R4853">
        <v>89</v>
      </c>
      <c r="T4853" t="s">
        <v>3129</v>
      </c>
    </row>
    <row r="4854" spans="17:20">
      <c r="Q4854" t="s">
        <v>3130</v>
      </c>
      <c r="R4854">
        <v>82</v>
      </c>
      <c r="T4854" t="s">
        <v>3131</v>
      </c>
    </row>
    <row r="4855" spans="17:20">
      <c r="Q4855" t="s">
        <v>3133</v>
      </c>
      <c r="R4855">
        <v>620</v>
      </c>
      <c r="T4855" t="s">
        <v>3134</v>
      </c>
    </row>
    <row r="4856" spans="17:20">
      <c r="Q4856" t="s">
        <v>3135</v>
      </c>
      <c r="R4856">
        <v>699</v>
      </c>
      <c r="T4856" t="s">
        <v>3136</v>
      </c>
    </row>
    <row r="4857" spans="17:20">
      <c r="Q4857" t="s">
        <v>3139</v>
      </c>
      <c r="R4857">
        <v>1773</v>
      </c>
      <c r="T4857" t="s">
        <v>3140</v>
      </c>
    </row>
    <row r="4858" spans="17:20">
      <c r="Q4858" t="s">
        <v>3143</v>
      </c>
      <c r="R4858">
        <v>1356</v>
      </c>
      <c r="T4858" t="s">
        <v>3144</v>
      </c>
    </row>
    <row r="4859" spans="17:20">
      <c r="Q4859" t="s">
        <v>3146</v>
      </c>
      <c r="R4859">
        <v>180</v>
      </c>
      <c r="T4859" t="s">
        <v>3147</v>
      </c>
    </row>
    <row r="4860" spans="17:20">
      <c r="Q4860" t="s">
        <v>3149</v>
      </c>
      <c r="R4860">
        <v>1722</v>
      </c>
      <c r="T4860" t="s">
        <v>3150</v>
      </c>
    </row>
    <row r="4861" spans="17:20">
      <c r="Q4861" t="s">
        <v>3153</v>
      </c>
      <c r="R4861">
        <v>957</v>
      </c>
      <c r="T4861" t="s">
        <v>3154</v>
      </c>
    </row>
    <row r="4862" spans="17:20">
      <c r="Q4862" t="s">
        <v>3157</v>
      </c>
      <c r="R4862">
        <v>906</v>
      </c>
      <c r="T4862" t="s">
        <v>3158</v>
      </c>
    </row>
    <row r="4863" spans="17:20">
      <c r="Q4863" t="s">
        <v>3161</v>
      </c>
      <c r="R4863">
        <v>987</v>
      </c>
      <c r="T4863" t="s">
        <v>3162</v>
      </c>
    </row>
    <row r="4864" spans="17:20">
      <c r="Q4864" t="s">
        <v>3165</v>
      </c>
      <c r="R4864">
        <v>966</v>
      </c>
      <c r="T4864" t="s">
        <v>3166</v>
      </c>
    </row>
    <row r="4865" spans="17:20">
      <c r="Q4865" t="s">
        <v>3168</v>
      </c>
      <c r="R4865">
        <v>1446</v>
      </c>
      <c r="T4865" t="s">
        <v>3169</v>
      </c>
    </row>
    <row r="4866" spans="17:20">
      <c r="Q4866" t="s">
        <v>3171</v>
      </c>
      <c r="R4866">
        <v>936</v>
      </c>
      <c r="T4866" t="s">
        <v>3172</v>
      </c>
    </row>
    <row r="4867" spans="17:20">
      <c r="Q4867" t="s">
        <v>3175</v>
      </c>
      <c r="R4867">
        <v>768</v>
      </c>
      <c r="T4867" t="s">
        <v>3176</v>
      </c>
    </row>
    <row r="4868" spans="17:20">
      <c r="Q4868" t="s">
        <v>3179</v>
      </c>
      <c r="R4868">
        <v>990</v>
      </c>
      <c r="T4868" t="s">
        <v>3180</v>
      </c>
    </row>
    <row r="4869" spans="17:20">
      <c r="Q4869" t="s">
        <v>3183</v>
      </c>
      <c r="R4869">
        <v>834</v>
      </c>
      <c r="T4869" t="s">
        <v>3184</v>
      </c>
    </row>
    <row r="4870" spans="17:20">
      <c r="Q4870" t="s">
        <v>3186</v>
      </c>
      <c r="R4870">
        <v>1137</v>
      </c>
      <c r="T4870" t="s">
        <v>3187</v>
      </c>
    </row>
    <row r="4871" spans="17:20">
      <c r="Q4871" t="s">
        <v>3190</v>
      </c>
      <c r="R4871">
        <v>270</v>
      </c>
      <c r="T4871" t="s">
        <v>3191</v>
      </c>
    </row>
    <row r="4872" spans="17:20">
      <c r="Q4872" t="s">
        <v>3193</v>
      </c>
      <c r="R4872">
        <v>468</v>
      </c>
      <c r="T4872" t="s">
        <v>3194</v>
      </c>
    </row>
    <row r="4873" spans="17:20">
      <c r="Q4873" t="s">
        <v>3196</v>
      </c>
      <c r="R4873">
        <v>204</v>
      </c>
      <c r="T4873" t="s">
        <v>3197</v>
      </c>
    </row>
    <row r="4874" spans="17:20">
      <c r="Q4874" t="s">
        <v>3199</v>
      </c>
      <c r="R4874">
        <v>74</v>
      </c>
      <c r="T4874" t="s">
        <v>3200</v>
      </c>
    </row>
    <row r="4875" spans="17:20">
      <c r="Q4875" t="s">
        <v>3201</v>
      </c>
      <c r="R4875">
        <v>624</v>
      </c>
      <c r="T4875" t="s">
        <v>3202</v>
      </c>
    </row>
    <row r="4876" spans="17:20">
      <c r="Q4876" t="s">
        <v>3204</v>
      </c>
      <c r="R4876">
        <v>1161</v>
      </c>
      <c r="T4876" t="s">
        <v>3205</v>
      </c>
    </row>
    <row r="4877" spans="17:20">
      <c r="Q4877" t="s">
        <v>3208</v>
      </c>
      <c r="R4877">
        <v>912</v>
      </c>
      <c r="T4877" t="s">
        <v>3209</v>
      </c>
    </row>
    <row r="4878" spans="17:20">
      <c r="Q4878" t="s">
        <v>3211</v>
      </c>
      <c r="R4878">
        <v>474</v>
      </c>
      <c r="T4878" t="s">
        <v>3212</v>
      </c>
    </row>
    <row r="4879" spans="17:20">
      <c r="Q4879" t="s">
        <v>3215</v>
      </c>
      <c r="R4879">
        <v>633</v>
      </c>
      <c r="T4879" t="s">
        <v>3216</v>
      </c>
    </row>
    <row r="4880" spans="17:20">
      <c r="Q4880" t="s">
        <v>3218</v>
      </c>
      <c r="R4880">
        <v>735</v>
      </c>
      <c r="T4880" t="s">
        <v>3219</v>
      </c>
    </row>
    <row r="4881" spans="17:20">
      <c r="Q4881" t="s">
        <v>3221</v>
      </c>
      <c r="R4881">
        <v>711</v>
      </c>
      <c r="T4881" t="s">
        <v>3222</v>
      </c>
    </row>
    <row r="4882" spans="17:20">
      <c r="Q4882" t="s">
        <v>3224</v>
      </c>
      <c r="R4882">
        <v>1896</v>
      </c>
      <c r="T4882" t="s">
        <v>3225</v>
      </c>
    </row>
    <row r="4883" spans="17:20">
      <c r="Q4883" t="s">
        <v>3228</v>
      </c>
      <c r="R4883">
        <v>213</v>
      </c>
    </row>
    <row r="4884" spans="17:20">
      <c r="Q4884" t="s">
        <v>3230</v>
      </c>
      <c r="R4884">
        <v>1179</v>
      </c>
      <c r="T4884" t="s">
        <v>3231</v>
      </c>
    </row>
    <row r="4885" spans="17:20">
      <c r="Q4885" t="s">
        <v>3234</v>
      </c>
      <c r="R4885">
        <v>465</v>
      </c>
      <c r="T4885" t="s">
        <v>3235</v>
      </c>
    </row>
    <row r="4886" spans="17:20">
      <c r="Q4886" t="s">
        <v>3237</v>
      </c>
      <c r="R4886">
        <v>633</v>
      </c>
      <c r="T4886" t="s">
        <v>3238</v>
      </c>
    </row>
    <row r="4887" spans="17:20">
      <c r="Q4887" t="s">
        <v>3240</v>
      </c>
      <c r="R4887">
        <v>1596</v>
      </c>
      <c r="T4887" t="s">
        <v>3241</v>
      </c>
    </row>
    <row r="4888" spans="17:20">
      <c r="Q4888" t="s">
        <v>3243</v>
      </c>
      <c r="R4888">
        <v>534</v>
      </c>
      <c r="T4888" t="s">
        <v>3244</v>
      </c>
    </row>
    <row r="4889" spans="17:20">
      <c r="Q4889" t="s">
        <v>3246</v>
      </c>
      <c r="R4889">
        <v>372</v>
      </c>
      <c r="T4889" t="s">
        <v>3247</v>
      </c>
    </row>
    <row r="4890" spans="17:20">
      <c r="Q4890" t="s">
        <v>3249</v>
      </c>
      <c r="R4890">
        <v>768</v>
      </c>
      <c r="T4890" t="s">
        <v>3250</v>
      </c>
    </row>
    <row r="4891" spans="17:20">
      <c r="Q4891" t="s">
        <v>3252</v>
      </c>
      <c r="R4891">
        <v>378</v>
      </c>
      <c r="T4891" t="s">
        <v>3253</v>
      </c>
    </row>
    <row r="4892" spans="17:20">
      <c r="Q4892" t="s">
        <v>3255</v>
      </c>
      <c r="R4892">
        <v>717</v>
      </c>
      <c r="T4892" t="s">
        <v>3256</v>
      </c>
    </row>
    <row r="4893" spans="17:20">
      <c r="Q4893" t="s">
        <v>3259</v>
      </c>
      <c r="R4893">
        <v>918</v>
      </c>
      <c r="T4893" t="s">
        <v>3260</v>
      </c>
    </row>
    <row r="4894" spans="17:20">
      <c r="Q4894" t="s">
        <v>3263</v>
      </c>
      <c r="R4894">
        <v>948</v>
      </c>
      <c r="T4894" t="s">
        <v>3264</v>
      </c>
    </row>
    <row r="4895" spans="17:20">
      <c r="Q4895" t="s">
        <v>3266</v>
      </c>
      <c r="R4895">
        <v>201</v>
      </c>
      <c r="T4895" t="s">
        <v>3267</v>
      </c>
    </row>
    <row r="4896" spans="17:20">
      <c r="Q4896" t="s">
        <v>3269</v>
      </c>
      <c r="R4896">
        <v>209</v>
      </c>
      <c r="T4896" t="s">
        <v>665</v>
      </c>
    </row>
    <row r="4897" spans="17:20">
      <c r="Q4897" t="s">
        <v>3270</v>
      </c>
      <c r="R4897">
        <v>831</v>
      </c>
      <c r="T4897" t="s">
        <v>3271</v>
      </c>
    </row>
    <row r="4898" spans="17:20">
      <c r="Q4898" t="s">
        <v>3274</v>
      </c>
      <c r="R4898">
        <v>1080</v>
      </c>
      <c r="T4898" t="s">
        <v>3275</v>
      </c>
    </row>
    <row r="4899" spans="17:20">
      <c r="Q4899" t="s">
        <v>3278</v>
      </c>
      <c r="R4899">
        <v>1356</v>
      </c>
      <c r="T4899" t="s">
        <v>3279</v>
      </c>
    </row>
    <row r="4900" spans="17:20">
      <c r="Q4900" t="s">
        <v>3282</v>
      </c>
      <c r="R4900">
        <v>573</v>
      </c>
      <c r="T4900" t="s">
        <v>3283</v>
      </c>
    </row>
    <row r="4901" spans="17:20">
      <c r="Q4901" t="s">
        <v>3285</v>
      </c>
      <c r="R4901">
        <v>540</v>
      </c>
      <c r="T4901" t="s">
        <v>3286</v>
      </c>
    </row>
    <row r="4902" spans="17:20">
      <c r="Q4902" t="s">
        <v>3288</v>
      </c>
      <c r="R4902">
        <v>945</v>
      </c>
      <c r="T4902" t="s">
        <v>3289</v>
      </c>
    </row>
    <row r="4903" spans="17:20">
      <c r="Q4903" t="s">
        <v>3291</v>
      </c>
      <c r="R4903">
        <v>666</v>
      </c>
      <c r="T4903" t="s">
        <v>3292</v>
      </c>
    </row>
    <row r="4904" spans="17:20">
      <c r="Q4904" t="s">
        <v>3294</v>
      </c>
      <c r="R4904">
        <v>2055</v>
      </c>
      <c r="T4904" t="s">
        <v>3295</v>
      </c>
    </row>
    <row r="4905" spans="17:20">
      <c r="Q4905" t="s">
        <v>3298</v>
      </c>
      <c r="R4905">
        <v>597</v>
      </c>
      <c r="T4905" t="s">
        <v>3299</v>
      </c>
    </row>
    <row r="4906" spans="17:20">
      <c r="Q4906" t="s">
        <v>3302</v>
      </c>
      <c r="R4906">
        <v>909</v>
      </c>
      <c r="T4906" t="s">
        <v>3303</v>
      </c>
    </row>
    <row r="4907" spans="17:20">
      <c r="Q4907" t="s">
        <v>3306</v>
      </c>
      <c r="R4907">
        <v>396</v>
      </c>
      <c r="T4907" t="s">
        <v>3307</v>
      </c>
    </row>
    <row r="4908" spans="17:20">
      <c r="Q4908" t="s">
        <v>3309</v>
      </c>
      <c r="R4908">
        <v>423</v>
      </c>
      <c r="T4908" t="s">
        <v>3310</v>
      </c>
    </row>
    <row r="4909" spans="17:20">
      <c r="Q4909" t="s">
        <v>3313</v>
      </c>
      <c r="R4909">
        <v>690</v>
      </c>
      <c r="T4909" t="s">
        <v>3314</v>
      </c>
    </row>
    <row r="4910" spans="17:20">
      <c r="Q4910" t="s">
        <v>3316</v>
      </c>
      <c r="R4910">
        <v>1539</v>
      </c>
      <c r="T4910" t="s">
        <v>3317</v>
      </c>
    </row>
    <row r="4911" spans="17:20">
      <c r="Q4911" t="s">
        <v>3319</v>
      </c>
      <c r="R4911">
        <v>1344</v>
      </c>
      <c r="T4911" t="s">
        <v>3320</v>
      </c>
    </row>
    <row r="4912" spans="17:20">
      <c r="Q4912" t="s">
        <v>3322</v>
      </c>
      <c r="R4912">
        <v>576</v>
      </c>
      <c r="T4912" t="s">
        <v>3323</v>
      </c>
    </row>
    <row r="4913" spans="17:20">
      <c r="Q4913" t="s">
        <v>3326</v>
      </c>
      <c r="R4913">
        <v>828</v>
      </c>
      <c r="T4913" t="s">
        <v>3327</v>
      </c>
    </row>
    <row r="4914" spans="17:20">
      <c r="Q4914" t="s">
        <v>3330</v>
      </c>
      <c r="R4914">
        <v>1491</v>
      </c>
      <c r="T4914" t="s">
        <v>3331</v>
      </c>
    </row>
    <row r="4915" spans="17:20">
      <c r="Q4915" t="s">
        <v>3334</v>
      </c>
      <c r="R4915">
        <v>1668</v>
      </c>
      <c r="T4915" t="s">
        <v>3335</v>
      </c>
    </row>
    <row r="4916" spans="17:20">
      <c r="Q4916" t="s">
        <v>3338</v>
      </c>
      <c r="R4916">
        <v>1743</v>
      </c>
      <c r="T4916" t="s">
        <v>3339</v>
      </c>
    </row>
    <row r="4917" spans="17:20">
      <c r="Q4917" t="s">
        <v>3342</v>
      </c>
      <c r="R4917">
        <v>405</v>
      </c>
      <c r="T4917" t="s">
        <v>3343</v>
      </c>
    </row>
    <row r="4918" spans="17:20">
      <c r="Q4918" t="s">
        <v>3344</v>
      </c>
      <c r="R4918">
        <v>276</v>
      </c>
      <c r="T4918" t="s">
        <v>3345</v>
      </c>
    </row>
    <row r="4919" spans="17:20">
      <c r="Q4919" t="s">
        <v>3346</v>
      </c>
      <c r="R4919">
        <v>525</v>
      </c>
      <c r="T4919" t="s">
        <v>3347</v>
      </c>
    </row>
    <row r="4920" spans="17:20">
      <c r="Q4920" t="s">
        <v>3350</v>
      </c>
      <c r="R4920">
        <v>243</v>
      </c>
      <c r="T4920" t="s">
        <v>3351</v>
      </c>
    </row>
    <row r="4921" spans="17:20">
      <c r="Q4921" t="s">
        <v>3353</v>
      </c>
      <c r="R4921">
        <v>324</v>
      </c>
      <c r="T4921" t="s">
        <v>3354</v>
      </c>
    </row>
    <row r="4922" spans="17:20">
      <c r="Q4922" t="s">
        <v>3356</v>
      </c>
      <c r="R4922">
        <v>1455</v>
      </c>
      <c r="T4922" t="s">
        <v>3357</v>
      </c>
    </row>
    <row r="4923" spans="17:20">
      <c r="Q4923" t="s">
        <v>3360</v>
      </c>
      <c r="R4923">
        <v>435</v>
      </c>
      <c r="T4923" t="s">
        <v>3361</v>
      </c>
    </row>
    <row r="4924" spans="17:20">
      <c r="Q4924" t="s">
        <v>3363</v>
      </c>
      <c r="R4924">
        <v>1515</v>
      </c>
      <c r="T4924" t="s">
        <v>3364</v>
      </c>
    </row>
    <row r="4925" spans="17:20">
      <c r="Q4925" t="s">
        <v>3366</v>
      </c>
      <c r="R4925">
        <v>1407</v>
      </c>
      <c r="T4925" t="s">
        <v>3367</v>
      </c>
    </row>
    <row r="4926" spans="17:20">
      <c r="Q4926" t="s">
        <v>3370</v>
      </c>
      <c r="R4926">
        <v>1380</v>
      </c>
      <c r="T4926" t="s">
        <v>3371</v>
      </c>
    </row>
    <row r="4927" spans="17:20">
      <c r="Q4927" t="s">
        <v>3373</v>
      </c>
      <c r="R4927">
        <v>825</v>
      </c>
      <c r="T4927" t="s">
        <v>3374</v>
      </c>
    </row>
    <row r="4928" spans="17:20">
      <c r="Q4928" t="s">
        <v>3377</v>
      </c>
      <c r="R4928">
        <v>876</v>
      </c>
      <c r="T4928" t="s">
        <v>3378</v>
      </c>
    </row>
    <row r="4929" spans="17:20">
      <c r="Q4929" t="s">
        <v>3380</v>
      </c>
      <c r="R4929">
        <v>1104</v>
      </c>
      <c r="T4929" t="s">
        <v>3381</v>
      </c>
    </row>
    <row r="4930" spans="17:20">
      <c r="Q4930" t="s">
        <v>3384</v>
      </c>
      <c r="R4930">
        <v>870</v>
      </c>
      <c r="T4930" t="s">
        <v>3385</v>
      </c>
    </row>
    <row r="4931" spans="17:20">
      <c r="Q4931" t="s">
        <v>3388</v>
      </c>
      <c r="R4931">
        <v>1404</v>
      </c>
      <c r="T4931" t="s">
        <v>3389</v>
      </c>
    </row>
    <row r="4932" spans="17:20">
      <c r="Q4932" t="s">
        <v>3391</v>
      </c>
      <c r="R4932">
        <v>1356</v>
      </c>
      <c r="T4932" t="s">
        <v>3392</v>
      </c>
    </row>
    <row r="4933" spans="17:20">
      <c r="Q4933" t="s">
        <v>3395</v>
      </c>
      <c r="R4933">
        <v>291</v>
      </c>
      <c r="T4933" t="s">
        <v>3396</v>
      </c>
    </row>
    <row r="4934" spans="17:20">
      <c r="Q4934" t="s">
        <v>3399</v>
      </c>
      <c r="R4934">
        <v>1074</v>
      </c>
      <c r="T4934" t="s">
        <v>3400</v>
      </c>
    </row>
    <row r="4935" spans="17:20">
      <c r="Q4935" t="s">
        <v>3402</v>
      </c>
      <c r="R4935">
        <v>492</v>
      </c>
      <c r="T4935" t="s">
        <v>3403</v>
      </c>
    </row>
    <row r="4936" spans="17:20">
      <c r="Q4936" t="s">
        <v>3406</v>
      </c>
      <c r="R4936">
        <v>600</v>
      </c>
      <c r="T4936" t="s">
        <v>3407</v>
      </c>
    </row>
    <row r="4937" spans="17:20">
      <c r="Q4937" t="s">
        <v>3410</v>
      </c>
      <c r="R4937">
        <v>1335</v>
      </c>
      <c r="T4937" t="s">
        <v>3411</v>
      </c>
    </row>
    <row r="4938" spans="17:20">
      <c r="Q4938" t="s">
        <v>3413</v>
      </c>
      <c r="R4938">
        <v>426</v>
      </c>
      <c r="T4938" t="s">
        <v>3414</v>
      </c>
    </row>
    <row r="4939" spans="17:20">
      <c r="Q4939" t="s">
        <v>3416</v>
      </c>
      <c r="R4939">
        <v>1185</v>
      </c>
      <c r="T4939" t="s">
        <v>3417</v>
      </c>
    </row>
    <row r="4940" spans="17:20">
      <c r="Q4940" t="s">
        <v>3420</v>
      </c>
      <c r="R4940">
        <v>1245</v>
      </c>
      <c r="T4940" t="s">
        <v>3421</v>
      </c>
    </row>
    <row r="4941" spans="17:20">
      <c r="Q4941" t="s">
        <v>3424</v>
      </c>
      <c r="R4941">
        <v>1389</v>
      </c>
      <c r="T4941" t="s">
        <v>3425</v>
      </c>
    </row>
    <row r="4942" spans="17:20">
      <c r="Q4942" t="s">
        <v>3427</v>
      </c>
      <c r="R4942">
        <v>360</v>
      </c>
      <c r="T4942" t="s">
        <v>3428</v>
      </c>
    </row>
    <row r="4943" spans="17:20">
      <c r="Q4943" t="s">
        <v>3431</v>
      </c>
      <c r="R4943">
        <v>387</v>
      </c>
      <c r="T4943" t="s">
        <v>3432</v>
      </c>
    </row>
    <row r="4944" spans="17:20">
      <c r="Q4944" t="s">
        <v>3435</v>
      </c>
      <c r="R4944">
        <v>717</v>
      </c>
      <c r="T4944" t="s">
        <v>3436</v>
      </c>
    </row>
    <row r="4945" spans="17:20">
      <c r="Q4945" t="s">
        <v>3439</v>
      </c>
      <c r="R4945">
        <v>1116</v>
      </c>
      <c r="T4945" t="s">
        <v>3440</v>
      </c>
    </row>
    <row r="4946" spans="17:20">
      <c r="Q4946" t="s">
        <v>3443</v>
      </c>
      <c r="R4946">
        <v>744</v>
      </c>
      <c r="T4946" t="s">
        <v>3444</v>
      </c>
    </row>
    <row r="4947" spans="17:20">
      <c r="Q4947" t="s">
        <v>3447</v>
      </c>
      <c r="R4947">
        <v>849</v>
      </c>
      <c r="T4947" t="s">
        <v>3448</v>
      </c>
    </row>
    <row r="4948" spans="17:20">
      <c r="Q4948" t="s">
        <v>3451</v>
      </c>
      <c r="R4948">
        <v>852</v>
      </c>
      <c r="T4948" t="s">
        <v>3452</v>
      </c>
    </row>
    <row r="4949" spans="17:20">
      <c r="Q4949" t="s">
        <v>3455</v>
      </c>
      <c r="R4949">
        <v>585</v>
      </c>
      <c r="T4949" t="s">
        <v>3456</v>
      </c>
    </row>
    <row r="4950" spans="17:20">
      <c r="Q4950" t="s">
        <v>3458</v>
      </c>
      <c r="R4950">
        <v>552</v>
      </c>
      <c r="T4950" t="s">
        <v>3459</v>
      </c>
    </row>
    <row r="4951" spans="17:20">
      <c r="Q4951" t="s">
        <v>3461</v>
      </c>
      <c r="R4951">
        <v>501</v>
      </c>
      <c r="T4951" t="s">
        <v>3462</v>
      </c>
    </row>
    <row r="4952" spans="17:20">
      <c r="Q4952" t="s">
        <v>3464</v>
      </c>
      <c r="R4952">
        <v>1758</v>
      </c>
      <c r="T4952" t="s">
        <v>3465</v>
      </c>
    </row>
    <row r="4953" spans="17:20">
      <c r="Q4953" t="s">
        <v>3468</v>
      </c>
      <c r="R4953">
        <v>2022</v>
      </c>
      <c r="T4953" t="s">
        <v>3469</v>
      </c>
    </row>
    <row r="4954" spans="17:20">
      <c r="Q4954" t="s">
        <v>3472</v>
      </c>
      <c r="R4954">
        <v>621</v>
      </c>
      <c r="T4954" t="s">
        <v>3473</v>
      </c>
    </row>
    <row r="4955" spans="17:20">
      <c r="Q4955" t="s">
        <v>3475</v>
      </c>
      <c r="R4955">
        <v>207</v>
      </c>
      <c r="T4955" t="s">
        <v>3476</v>
      </c>
    </row>
    <row r="4956" spans="17:20">
      <c r="Q4956" t="s">
        <v>3479</v>
      </c>
      <c r="R4956">
        <v>215</v>
      </c>
      <c r="T4956" t="s">
        <v>665</v>
      </c>
    </row>
    <row r="4957" spans="17:20">
      <c r="Q4957" t="s">
        <v>3480</v>
      </c>
      <c r="R4957">
        <v>207</v>
      </c>
      <c r="T4957" t="s">
        <v>3481</v>
      </c>
    </row>
    <row r="4958" spans="17:20">
      <c r="Q4958" t="s">
        <v>3483</v>
      </c>
      <c r="R4958">
        <v>1359</v>
      </c>
      <c r="T4958" t="s">
        <v>3484</v>
      </c>
    </row>
    <row r="4959" spans="17:20">
      <c r="Q4959" t="s">
        <v>3487</v>
      </c>
      <c r="R4959">
        <v>1092</v>
      </c>
      <c r="T4959" t="s">
        <v>3488</v>
      </c>
    </row>
    <row r="4960" spans="17:20">
      <c r="Q4960" t="s">
        <v>3490</v>
      </c>
      <c r="R4960">
        <v>1134</v>
      </c>
      <c r="T4960" t="s">
        <v>3491</v>
      </c>
    </row>
    <row r="4961" spans="17:20">
      <c r="Q4961" t="s">
        <v>3493</v>
      </c>
      <c r="R4961">
        <v>351</v>
      </c>
      <c r="T4961" t="s">
        <v>3494</v>
      </c>
    </row>
    <row r="4962" spans="17:20">
      <c r="Q4962" t="s">
        <v>3496</v>
      </c>
      <c r="R4962">
        <v>1074</v>
      </c>
      <c r="T4962" t="s">
        <v>3497</v>
      </c>
    </row>
    <row r="4963" spans="17:20">
      <c r="Q4963" t="s">
        <v>3499</v>
      </c>
      <c r="R4963">
        <v>867</v>
      </c>
      <c r="T4963" t="s">
        <v>3500</v>
      </c>
    </row>
    <row r="4964" spans="17:20">
      <c r="Q4964" t="s">
        <v>3503</v>
      </c>
      <c r="R4964">
        <v>1503</v>
      </c>
      <c r="T4964" t="s">
        <v>3504</v>
      </c>
    </row>
    <row r="4965" spans="17:20">
      <c r="Q4965" t="s">
        <v>3507</v>
      </c>
      <c r="R4965">
        <v>1290</v>
      </c>
      <c r="T4965" t="s">
        <v>3508</v>
      </c>
    </row>
    <row r="4966" spans="17:20">
      <c r="Q4966" t="s">
        <v>3511</v>
      </c>
      <c r="R4966">
        <v>1215</v>
      </c>
      <c r="T4966" t="s">
        <v>3512</v>
      </c>
    </row>
    <row r="4967" spans="17:20">
      <c r="Q4967" t="s">
        <v>3515</v>
      </c>
      <c r="R4967">
        <v>498</v>
      </c>
      <c r="T4967" t="s">
        <v>3516</v>
      </c>
    </row>
    <row r="4968" spans="17:20">
      <c r="Q4968" t="s">
        <v>3518</v>
      </c>
      <c r="R4968">
        <v>354</v>
      </c>
      <c r="T4968" t="s">
        <v>3519</v>
      </c>
    </row>
    <row r="4969" spans="17:20">
      <c r="Q4969" t="s">
        <v>3521</v>
      </c>
      <c r="R4969">
        <v>768</v>
      </c>
      <c r="T4969" t="s">
        <v>3522</v>
      </c>
    </row>
    <row r="4970" spans="17:20">
      <c r="Q4970" t="s">
        <v>3525</v>
      </c>
      <c r="R4970">
        <v>186</v>
      </c>
      <c r="T4970" t="s">
        <v>3526</v>
      </c>
    </row>
    <row r="4971" spans="17:20">
      <c r="Q4971" t="s">
        <v>3528</v>
      </c>
      <c r="R4971">
        <v>897</v>
      </c>
      <c r="T4971" t="s">
        <v>3529</v>
      </c>
    </row>
    <row r="4972" spans="17:20">
      <c r="Q4972" t="s">
        <v>3532</v>
      </c>
      <c r="R4972">
        <v>1260</v>
      </c>
      <c r="T4972" t="s">
        <v>3533</v>
      </c>
    </row>
    <row r="4973" spans="17:20">
      <c r="Q4973" t="s">
        <v>3535</v>
      </c>
      <c r="R4973">
        <v>1224</v>
      </c>
      <c r="T4973" t="s">
        <v>3536</v>
      </c>
    </row>
    <row r="4974" spans="17:20">
      <c r="Q4974" t="s">
        <v>3539</v>
      </c>
      <c r="R4974">
        <v>2883</v>
      </c>
      <c r="T4974" t="s">
        <v>3540</v>
      </c>
    </row>
    <row r="4975" spans="17:20">
      <c r="Q4975" t="s">
        <v>3542</v>
      </c>
      <c r="R4975">
        <v>945</v>
      </c>
      <c r="T4975" t="s">
        <v>3543</v>
      </c>
    </row>
    <row r="4976" spans="17:20">
      <c r="Q4976" t="s">
        <v>3546</v>
      </c>
      <c r="R4976">
        <v>228</v>
      </c>
      <c r="T4976" t="s">
        <v>3547</v>
      </c>
    </row>
    <row r="4977" spans="15:20">
      <c r="O4977" t="s">
        <v>3549</v>
      </c>
      <c r="Q4977" t="s">
        <v>3550</v>
      </c>
      <c r="R4977">
        <v>852</v>
      </c>
      <c r="T4977" t="s">
        <v>3551</v>
      </c>
    </row>
    <row r="4978" spans="15:20">
      <c r="Q4978" t="s">
        <v>3554</v>
      </c>
      <c r="R4978">
        <v>87</v>
      </c>
    </row>
    <row r="4979" spans="15:20">
      <c r="Q4979" t="s">
        <v>3556</v>
      </c>
      <c r="R4979">
        <v>87</v>
      </c>
      <c r="T4979" t="s">
        <v>3557</v>
      </c>
    </row>
    <row r="4980" spans="15:20">
      <c r="Q4980" t="s">
        <v>3559</v>
      </c>
      <c r="R4980">
        <v>219</v>
      </c>
      <c r="T4980" t="s">
        <v>3560</v>
      </c>
    </row>
    <row r="4981" spans="15:20">
      <c r="Q4981" t="s">
        <v>3562</v>
      </c>
      <c r="R4981">
        <v>531</v>
      </c>
      <c r="T4981" t="s">
        <v>3563</v>
      </c>
    </row>
    <row r="4982" spans="15:20">
      <c r="Q4982" t="s">
        <v>3565</v>
      </c>
      <c r="R4982">
        <v>199</v>
      </c>
      <c r="T4982" t="s">
        <v>665</v>
      </c>
    </row>
    <row r="4983" spans="15:20">
      <c r="Q4983" t="s">
        <v>3566</v>
      </c>
      <c r="R4983">
        <v>342</v>
      </c>
      <c r="T4983" t="s">
        <v>3567</v>
      </c>
    </row>
    <row r="4984" spans="15:20">
      <c r="Q4984" t="s">
        <v>3569</v>
      </c>
      <c r="R4984">
        <v>612</v>
      </c>
      <c r="T4984" t="s">
        <v>3570</v>
      </c>
    </row>
    <row r="4985" spans="15:20">
      <c r="Q4985" t="s">
        <v>3572</v>
      </c>
      <c r="R4985">
        <v>357</v>
      </c>
      <c r="T4985" t="s">
        <v>3573</v>
      </c>
    </row>
    <row r="4986" spans="15:20">
      <c r="Q4986" t="s">
        <v>3575</v>
      </c>
      <c r="R4986">
        <v>192</v>
      </c>
      <c r="T4986" t="s">
        <v>3576</v>
      </c>
    </row>
    <row r="4987" spans="15:20">
      <c r="Q4987" t="s">
        <v>3578</v>
      </c>
      <c r="R4987">
        <v>519</v>
      </c>
      <c r="T4987" t="s">
        <v>3579</v>
      </c>
    </row>
    <row r="4988" spans="15:20">
      <c r="Q4988" t="s">
        <v>3582</v>
      </c>
      <c r="R4988">
        <v>1080</v>
      </c>
      <c r="T4988" t="s">
        <v>3583</v>
      </c>
    </row>
    <row r="4989" spans="15:20">
      <c r="Q4989" t="s">
        <v>3586</v>
      </c>
      <c r="R4989">
        <v>438</v>
      </c>
      <c r="T4989" t="s">
        <v>3587</v>
      </c>
    </row>
    <row r="4990" spans="15:20">
      <c r="Q4990" t="s">
        <v>3590</v>
      </c>
      <c r="R4990">
        <v>744</v>
      </c>
      <c r="T4990" t="s">
        <v>3591</v>
      </c>
    </row>
    <row r="4991" spans="15:20">
      <c r="Q4991" t="s">
        <v>3593</v>
      </c>
      <c r="R4991">
        <v>1227</v>
      </c>
      <c r="T4991" t="s">
        <v>3594</v>
      </c>
    </row>
    <row r="4992" spans="15:20">
      <c r="Q4992" t="s">
        <v>3597</v>
      </c>
      <c r="R4992">
        <v>705</v>
      </c>
      <c r="T4992" t="s">
        <v>3598</v>
      </c>
    </row>
    <row r="4993" spans="17:20">
      <c r="Q4993" t="s">
        <v>3601</v>
      </c>
      <c r="R4993">
        <v>1188</v>
      </c>
      <c r="T4993" t="s">
        <v>3602</v>
      </c>
    </row>
    <row r="4994" spans="17:20">
      <c r="Q4994" t="s">
        <v>3604</v>
      </c>
      <c r="R4994">
        <v>1386</v>
      </c>
      <c r="T4994" t="s">
        <v>3605</v>
      </c>
    </row>
    <row r="4995" spans="17:20">
      <c r="Q4995" t="s">
        <v>3607</v>
      </c>
      <c r="R4995">
        <v>501</v>
      </c>
      <c r="T4995" t="s">
        <v>3608</v>
      </c>
    </row>
    <row r="4996" spans="17:20">
      <c r="Q4996" t="s">
        <v>3610</v>
      </c>
      <c r="R4996">
        <v>2142</v>
      </c>
      <c r="T4996" t="s">
        <v>3611</v>
      </c>
    </row>
    <row r="4997" spans="17:20">
      <c r="Q4997" t="s">
        <v>3613</v>
      </c>
      <c r="R4997">
        <v>1062</v>
      </c>
      <c r="T4997" t="s">
        <v>3614</v>
      </c>
    </row>
    <row r="4998" spans="17:20">
      <c r="Q4998" t="s">
        <v>3617</v>
      </c>
      <c r="R4998">
        <v>936</v>
      </c>
      <c r="T4998" t="s">
        <v>3618</v>
      </c>
    </row>
    <row r="4999" spans="17:20">
      <c r="Q4999" t="s">
        <v>3621</v>
      </c>
      <c r="R4999">
        <v>1434</v>
      </c>
      <c r="T4999" t="s">
        <v>3622</v>
      </c>
    </row>
    <row r="5000" spans="17:20">
      <c r="Q5000" t="s">
        <v>3625</v>
      </c>
      <c r="R5000">
        <v>573</v>
      </c>
      <c r="T5000" t="s">
        <v>3626</v>
      </c>
    </row>
    <row r="5001" spans="17:20">
      <c r="Q5001" t="s">
        <v>3628</v>
      </c>
      <c r="R5001">
        <v>2334</v>
      </c>
      <c r="T5001" t="s">
        <v>3629</v>
      </c>
    </row>
    <row r="5002" spans="17:20">
      <c r="Q5002" t="s">
        <v>3631</v>
      </c>
      <c r="R5002">
        <v>978</v>
      </c>
      <c r="T5002" t="s">
        <v>3632</v>
      </c>
    </row>
    <row r="5003" spans="17:20">
      <c r="Q5003" t="s">
        <v>3635</v>
      </c>
      <c r="R5003">
        <v>237</v>
      </c>
      <c r="T5003" t="s">
        <v>3636</v>
      </c>
    </row>
    <row r="5004" spans="17:20">
      <c r="Q5004" t="s">
        <v>3638</v>
      </c>
      <c r="R5004">
        <v>1041</v>
      </c>
      <c r="T5004" t="s">
        <v>3639</v>
      </c>
    </row>
    <row r="5005" spans="17:20">
      <c r="Q5005" t="s">
        <v>3641</v>
      </c>
      <c r="R5005">
        <v>1290</v>
      </c>
      <c r="T5005" t="s">
        <v>3642</v>
      </c>
    </row>
    <row r="5006" spans="17:20">
      <c r="Q5006" t="s">
        <v>3644</v>
      </c>
      <c r="R5006">
        <v>135</v>
      </c>
      <c r="T5006" t="s">
        <v>3645</v>
      </c>
    </row>
    <row r="5007" spans="17:20">
      <c r="Q5007" t="s">
        <v>3648</v>
      </c>
      <c r="R5007">
        <v>735</v>
      </c>
      <c r="T5007" t="s">
        <v>3649</v>
      </c>
    </row>
    <row r="5008" spans="17:20">
      <c r="Q5008" t="s">
        <v>3651</v>
      </c>
      <c r="R5008">
        <v>996</v>
      </c>
      <c r="T5008" t="s">
        <v>3652</v>
      </c>
    </row>
    <row r="5009" spans="17:20">
      <c r="Q5009" t="s">
        <v>3655</v>
      </c>
      <c r="R5009">
        <v>645</v>
      </c>
      <c r="T5009" t="s">
        <v>3656</v>
      </c>
    </row>
    <row r="5010" spans="17:20">
      <c r="Q5010" t="s">
        <v>3659</v>
      </c>
      <c r="R5010">
        <v>1542</v>
      </c>
      <c r="T5010" t="s">
        <v>3660</v>
      </c>
    </row>
    <row r="5011" spans="17:20">
      <c r="Q5011" t="s">
        <v>3663</v>
      </c>
      <c r="R5011">
        <v>396</v>
      </c>
      <c r="T5011" t="s">
        <v>3664</v>
      </c>
    </row>
    <row r="5012" spans="17:20">
      <c r="Q5012" t="s">
        <v>3666</v>
      </c>
      <c r="R5012">
        <v>1251</v>
      </c>
      <c r="T5012" t="s">
        <v>3667</v>
      </c>
    </row>
    <row r="5013" spans="17:20">
      <c r="Q5013" t="s">
        <v>3670</v>
      </c>
      <c r="R5013">
        <v>1149</v>
      </c>
      <c r="T5013" t="s">
        <v>3671</v>
      </c>
    </row>
    <row r="5014" spans="17:20">
      <c r="Q5014" t="s">
        <v>3674</v>
      </c>
      <c r="R5014">
        <v>186</v>
      </c>
      <c r="T5014" t="s">
        <v>3675</v>
      </c>
    </row>
    <row r="5015" spans="17:20">
      <c r="Q5015" t="s">
        <v>3677</v>
      </c>
      <c r="R5015">
        <v>879</v>
      </c>
      <c r="T5015" t="s">
        <v>3678</v>
      </c>
    </row>
    <row r="5016" spans="17:20">
      <c r="Q5016" t="s">
        <v>3681</v>
      </c>
      <c r="R5016">
        <v>576</v>
      </c>
      <c r="T5016" t="s">
        <v>3682</v>
      </c>
    </row>
    <row r="5017" spans="17:20">
      <c r="Q5017" t="s">
        <v>3684</v>
      </c>
      <c r="R5017">
        <v>1092</v>
      </c>
      <c r="T5017" t="s">
        <v>3685</v>
      </c>
    </row>
    <row r="5018" spans="17:20">
      <c r="Q5018" t="s">
        <v>3688</v>
      </c>
      <c r="R5018">
        <v>1437</v>
      </c>
      <c r="T5018" t="s">
        <v>3689</v>
      </c>
    </row>
    <row r="5019" spans="17:20">
      <c r="Q5019" t="s">
        <v>3692</v>
      </c>
      <c r="R5019">
        <v>558</v>
      </c>
      <c r="T5019" t="s">
        <v>3693</v>
      </c>
    </row>
    <row r="5020" spans="17:20">
      <c r="Q5020" t="s">
        <v>3696</v>
      </c>
      <c r="R5020">
        <v>1293</v>
      </c>
      <c r="T5020" t="s">
        <v>3697</v>
      </c>
    </row>
    <row r="5021" spans="17:20">
      <c r="Q5021" t="s">
        <v>3699</v>
      </c>
      <c r="R5021">
        <v>1524</v>
      </c>
      <c r="T5021" t="s">
        <v>3700</v>
      </c>
    </row>
    <row r="5022" spans="17:20">
      <c r="Q5022" t="s">
        <v>3703</v>
      </c>
      <c r="R5022">
        <v>858</v>
      </c>
      <c r="T5022" t="s">
        <v>3704</v>
      </c>
    </row>
    <row r="5023" spans="17:20">
      <c r="Q5023" t="s">
        <v>3706</v>
      </c>
      <c r="R5023">
        <v>234</v>
      </c>
      <c r="T5023" t="s">
        <v>3707</v>
      </c>
    </row>
    <row r="5024" spans="17:20">
      <c r="Q5024" t="s">
        <v>3709</v>
      </c>
      <c r="R5024">
        <v>579</v>
      </c>
      <c r="T5024" t="s">
        <v>3710</v>
      </c>
    </row>
    <row r="5025" spans="17:20">
      <c r="Q5025" t="s">
        <v>3713</v>
      </c>
      <c r="R5025">
        <v>369</v>
      </c>
      <c r="T5025" t="s">
        <v>3714</v>
      </c>
    </row>
    <row r="5026" spans="17:20">
      <c r="Q5026" t="s">
        <v>3716</v>
      </c>
      <c r="R5026">
        <v>372</v>
      </c>
      <c r="T5026" t="s">
        <v>3717</v>
      </c>
    </row>
    <row r="5027" spans="17:20">
      <c r="Q5027" t="s">
        <v>3719</v>
      </c>
      <c r="R5027">
        <v>711</v>
      </c>
      <c r="T5027" t="s">
        <v>3720</v>
      </c>
    </row>
    <row r="5028" spans="17:20">
      <c r="Q5028" t="s">
        <v>3722</v>
      </c>
      <c r="R5028">
        <v>270</v>
      </c>
      <c r="T5028" t="s">
        <v>3723</v>
      </c>
    </row>
    <row r="5029" spans="17:20">
      <c r="Q5029" t="s">
        <v>3725</v>
      </c>
      <c r="R5029">
        <v>318</v>
      </c>
      <c r="T5029" t="s">
        <v>3726</v>
      </c>
    </row>
    <row r="5030" spans="17:20">
      <c r="Q5030" t="s">
        <v>3728</v>
      </c>
      <c r="R5030">
        <v>1470</v>
      </c>
      <c r="T5030" t="s">
        <v>3729</v>
      </c>
    </row>
    <row r="5031" spans="17:20">
      <c r="Q5031" t="s">
        <v>3732</v>
      </c>
      <c r="R5031">
        <v>201</v>
      </c>
      <c r="T5031" t="s">
        <v>3733</v>
      </c>
    </row>
    <row r="5032" spans="17:20">
      <c r="Q5032" t="s">
        <v>3735</v>
      </c>
      <c r="R5032">
        <v>360</v>
      </c>
      <c r="T5032" t="s">
        <v>3736</v>
      </c>
    </row>
    <row r="5033" spans="17:20">
      <c r="Q5033" t="s">
        <v>3738</v>
      </c>
      <c r="R5033">
        <v>627</v>
      </c>
      <c r="T5033" t="s">
        <v>3739</v>
      </c>
    </row>
    <row r="5034" spans="17:20">
      <c r="Q5034" t="s">
        <v>3742</v>
      </c>
      <c r="R5034">
        <v>516</v>
      </c>
      <c r="T5034" t="s">
        <v>3743</v>
      </c>
    </row>
    <row r="5035" spans="17:20">
      <c r="Q5035" t="s">
        <v>3746</v>
      </c>
      <c r="R5035">
        <v>1482</v>
      </c>
      <c r="T5035" t="s">
        <v>3747</v>
      </c>
    </row>
    <row r="5036" spans="17:20">
      <c r="Q5036" t="s">
        <v>3749</v>
      </c>
      <c r="R5036">
        <v>522</v>
      </c>
      <c r="T5036" t="s">
        <v>3750</v>
      </c>
    </row>
    <row r="5037" spans="17:20">
      <c r="Q5037" t="s">
        <v>3752</v>
      </c>
      <c r="R5037">
        <v>1158</v>
      </c>
      <c r="T5037" t="s">
        <v>3753</v>
      </c>
    </row>
    <row r="5038" spans="17:20">
      <c r="Q5038" t="s">
        <v>3755</v>
      </c>
      <c r="R5038">
        <v>1197</v>
      </c>
      <c r="T5038" t="s">
        <v>3756</v>
      </c>
    </row>
    <row r="5039" spans="17:20">
      <c r="Q5039" t="s">
        <v>3758</v>
      </c>
      <c r="R5039">
        <v>621</v>
      </c>
      <c r="T5039" t="s">
        <v>3759</v>
      </c>
    </row>
    <row r="5040" spans="17:20">
      <c r="Q5040" t="s">
        <v>3761</v>
      </c>
      <c r="R5040">
        <v>510</v>
      </c>
      <c r="T5040" t="s">
        <v>3762</v>
      </c>
    </row>
    <row r="5041" spans="17:20">
      <c r="Q5041" t="s">
        <v>3765</v>
      </c>
      <c r="R5041">
        <v>711</v>
      </c>
      <c r="T5041" t="s">
        <v>3766</v>
      </c>
    </row>
    <row r="5042" spans="17:20">
      <c r="Q5042" t="s">
        <v>3768</v>
      </c>
      <c r="R5042">
        <v>3501</v>
      </c>
      <c r="T5042" t="s">
        <v>3769</v>
      </c>
    </row>
    <row r="5043" spans="17:20">
      <c r="Q5043" t="s">
        <v>3772</v>
      </c>
      <c r="R5043">
        <v>3705</v>
      </c>
      <c r="T5043" t="s">
        <v>3773</v>
      </c>
    </row>
    <row r="5044" spans="17:20">
      <c r="Q5044" t="s">
        <v>3776</v>
      </c>
      <c r="R5044">
        <v>1173</v>
      </c>
      <c r="T5044" t="s">
        <v>3777</v>
      </c>
    </row>
    <row r="5045" spans="17:20">
      <c r="Q5045" t="s">
        <v>3780</v>
      </c>
      <c r="R5045">
        <v>3393</v>
      </c>
      <c r="T5045" t="s">
        <v>3781</v>
      </c>
    </row>
    <row r="5046" spans="17:20">
      <c r="Q5046" t="s">
        <v>3784</v>
      </c>
      <c r="R5046">
        <v>294</v>
      </c>
      <c r="T5046" t="s">
        <v>3785</v>
      </c>
    </row>
    <row r="5047" spans="17:20">
      <c r="Q5047" t="s">
        <v>3787</v>
      </c>
      <c r="R5047">
        <v>219</v>
      </c>
      <c r="T5047" t="s">
        <v>3788</v>
      </c>
    </row>
    <row r="5048" spans="17:20">
      <c r="Q5048" t="s">
        <v>3790</v>
      </c>
      <c r="R5048">
        <v>396</v>
      </c>
      <c r="T5048" t="s">
        <v>3791</v>
      </c>
    </row>
    <row r="5049" spans="17:20">
      <c r="Q5049" t="s">
        <v>3794</v>
      </c>
      <c r="R5049">
        <v>177</v>
      </c>
      <c r="T5049" t="s">
        <v>3795</v>
      </c>
    </row>
    <row r="5050" spans="17:20">
      <c r="Q5050" t="s">
        <v>3797</v>
      </c>
      <c r="R5050">
        <v>618</v>
      </c>
      <c r="T5050" t="s">
        <v>3798</v>
      </c>
    </row>
    <row r="5051" spans="17:20">
      <c r="Q5051" t="s">
        <v>3801</v>
      </c>
      <c r="R5051">
        <v>237</v>
      </c>
      <c r="T5051" t="s">
        <v>3802</v>
      </c>
    </row>
    <row r="5052" spans="17:20">
      <c r="Q5052" t="s">
        <v>3805</v>
      </c>
      <c r="R5052">
        <v>222</v>
      </c>
      <c r="T5052" t="s">
        <v>3806</v>
      </c>
    </row>
    <row r="5053" spans="17:20">
      <c r="Q5053" t="s">
        <v>3808</v>
      </c>
      <c r="R5053">
        <v>210</v>
      </c>
      <c r="T5053" t="s">
        <v>3809</v>
      </c>
    </row>
    <row r="5054" spans="17:20">
      <c r="Q5054" t="s">
        <v>3812</v>
      </c>
      <c r="R5054">
        <v>906</v>
      </c>
      <c r="T5054" t="s">
        <v>3813</v>
      </c>
    </row>
    <row r="5055" spans="17:20">
      <c r="Q5055" t="s">
        <v>3815</v>
      </c>
      <c r="R5055">
        <v>357</v>
      </c>
      <c r="T5055" t="s">
        <v>3816</v>
      </c>
    </row>
    <row r="5056" spans="17:20">
      <c r="Q5056" t="s">
        <v>3818</v>
      </c>
      <c r="R5056">
        <v>207</v>
      </c>
      <c r="T5056" t="s">
        <v>3819</v>
      </c>
    </row>
    <row r="5057" spans="17:20">
      <c r="Q5057" t="s">
        <v>3821</v>
      </c>
      <c r="R5057">
        <v>543</v>
      </c>
      <c r="T5057" t="s">
        <v>3822</v>
      </c>
    </row>
    <row r="5058" spans="17:20">
      <c r="Q5058" t="s">
        <v>3824</v>
      </c>
      <c r="R5058">
        <v>1842</v>
      </c>
      <c r="T5058" t="s">
        <v>3825</v>
      </c>
    </row>
    <row r="5059" spans="17:20">
      <c r="Q5059" t="s">
        <v>3828</v>
      </c>
      <c r="R5059">
        <v>741</v>
      </c>
      <c r="T5059" t="s">
        <v>3829</v>
      </c>
    </row>
    <row r="5060" spans="17:20">
      <c r="Q5060" t="s">
        <v>3832</v>
      </c>
      <c r="R5060">
        <v>1368</v>
      </c>
      <c r="T5060" t="s">
        <v>3833</v>
      </c>
    </row>
    <row r="5061" spans="17:20">
      <c r="Q5061" t="s">
        <v>3836</v>
      </c>
      <c r="R5061">
        <v>864</v>
      </c>
      <c r="T5061" t="s">
        <v>3837</v>
      </c>
    </row>
    <row r="5062" spans="17:20">
      <c r="Q5062" t="s">
        <v>3839</v>
      </c>
      <c r="R5062">
        <v>1026</v>
      </c>
      <c r="T5062" t="s">
        <v>3840</v>
      </c>
    </row>
    <row r="5063" spans="17:20">
      <c r="Q5063" t="s">
        <v>3842</v>
      </c>
      <c r="R5063">
        <v>1032</v>
      </c>
      <c r="T5063" t="s">
        <v>3843</v>
      </c>
    </row>
    <row r="5064" spans="17:20">
      <c r="Q5064" t="s">
        <v>3846</v>
      </c>
      <c r="R5064">
        <v>495</v>
      </c>
      <c r="T5064" t="s">
        <v>3847</v>
      </c>
    </row>
    <row r="5065" spans="17:20">
      <c r="Q5065" t="s">
        <v>3849</v>
      </c>
      <c r="R5065">
        <v>111</v>
      </c>
      <c r="T5065" t="s">
        <v>1292</v>
      </c>
    </row>
    <row r="5066" spans="17:20">
      <c r="Q5066" t="s">
        <v>3850</v>
      </c>
      <c r="R5066">
        <v>627</v>
      </c>
      <c r="T5066" t="s">
        <v>3851</v>
      </c>
    </row>
    <row r="5067" spans="17:20">
      <c r="Q5067" t="s">
        <v>3853</v>
      </c>
      <c r="R5067">
        <v>441</v>
      </c>
      <c r="T5067" t="s">
        <v>3854</v>
      </c>
    </row>
    <row r="5068" spans="17:20">
      <c r="Q5068" t="s">
        <v>3856</v>
      </c>
      <c r="R5068">
        <v>1842</v>
      </c>
      <c r="T5068" t="s">
        <v>3857</v>
      </c>
    </row>
    <row r="5069" spans="17:20">
      <c r="Q5069" t="s">
        <v>3860</v>
      </c>
      <c r="R5069">
        <v>492</v>
      </c>
      <c r="T5069" t="s">
        <v>3861</v>
      </c>
    </row>
    <row r="5070" spans="17:20">
      <c r="Q5070" t="s">
        <v>3864</v>
      </c>
      <c r="R5070">
        <v>849</v>
      </c>
      <c r="T5070" t="s">
        <v>3865</v>
      </c>
    </row>
    <row r="5071" spans="17:20">
      <c r="Q5071" t="s">
        <v>3867</v>
      </c>
      <c r="R5071">
        <v>978</v>
      </c>
      <c r="T5071" t="s">
        <v>3868</v>
      </c>
    </row>
    <row r="5072" spans="17:20">
      <c r="Q5072" t="s">
        <v>3871</v>
      </c>
      <c r="R5072">
        <v>1650</v>
      </c>
      <c r="T5072" t="s">
        <v>3872</v>
      </c>
    </row>
    <row r="5073" spans="15:20">
      <c r="Q5073" t="s">
        <v>3874</v>
      </c>
      <c r="R5073">
        <v>852</v>
      </c>
      <c r="T5073" t="s">
        <v>3875</v>
      </c>
    </row>
    <row r="5074" spans="15:20">
      <c r="Q5074" t="s">
        <v>3877</v>
      </c>
      <c r="R5074">
        <v>843</v>
      </c>
      <c r="T5074" t="s">
        <v>3878</v>
      </c>
    </row>
    <row r="5075" spans="15:20">
      <c r="Q5075" t="s">
        <v>3880</v>
      </c>
      <c r="R5075">
        <v>462</v>
      </c>
      <c r="T5075" t="s">
        <v>3881</v>
      </c>
    </row>
    <row r="5076" spans="15:20">
      <c r="Q5076" t="s">
        <v>3884</v>
      </c>
      <c r="R5076">
        <v>198</v>
      </c>
      <c r="T5076" t="s">
        <v>3885</v>
      </c>
    </row>
    <row r="5077" spans="15:20">
      <c r="Q5077" t="s">
        <v>3887</v>
      </c>
      <c r="R5077">
        <v>813</v>
      </c>
      <c r="T5077" t="s">
        <v>3888</v>
      </c>
    </row>
    <row r="5078" spans="15:20">
      <c r="Q5078" t="s">
        <v>3890</v>
      </c>
      <c r="R5078">
        <v>768</v>
      </c>
      <c r="T5078" t="s">
        <v>3891</v>
      </c>
    </row>
    <row r="5079" spans="15:20">
      <c r="Q5079" t="s">
        <v>3893</v>
      </c>
      <c r="R5079">
        <v>309</v>
      </c>
      <c r="T5079" t="s">
        <v>3894</v>
      </c>
    </row>
    <row r="5080" spans="15:20">
      <c r="Q5080" t="s">
        <v>3897</v>
      </c>
      <c r="R5080">
        <v>423</v>
      </c>
      <c r="T5080" t="s">
        <v>3898</v>
      </c>
    </row>
    <row r="5081" spans="15:20">
      <c r="Q5081" t="s">
        <v>3901</v>
      </c>
      <c r="R5081">
        <v>1437</v>
      </c>
      <c r="T5081" t="s">
        <v>3902</v>
      </c>
    </row>
    <row r="5082" spans="15:20">
      <c r="Q5082" t="s">
        <v>3905</v>
      </c>
      <c r="R5082">
        <v>543</v>
      </c>
      <c r="T5082" t="s">
        <v>3906</v>
      </c>
    </row>
    <row r="5083" spans="15:20">
      <c r="Q5083" t="s">
        <v>3908</v>
      </c>
      <c r="R5083">
        <v>1038</v>
      </c>
      <c r="T5083" t="s">
        <v>3909</v>
      </c>
    </row>
    <row r="5084" spans="15:20">
      <c r="Q5084" t="s">
        <v>3912</v>
      </c>
      <c r="R5084">
        <v>1218</v>
      </c>
      <c r="T5084" t="s">
        <v>3913</v>
      </c>
    </row>
    <row r="5085" spans="15:20">
      <c r="Q5085" t="s">
        <v>3916</v>
      </c>
      <c r="R5085">
        <v>777</v>
      </c>
      <c r="T5085" t="s">
        <v>3917</v>
      </c>
    </row>
    <row r="5086" spans="15:20">
      <c r="O5086" t="s">
        <v>3920</v>
      </c>
      <c r="Q5086" t="s">
        <v>3921</v>
      </c>
      <c r="R5086">
        <v>1158</v>
      </c>
      <c r="T5086" t="s">
        <v>3922</v>
      </c>
    </row>
    <row r="5087" spans="15:20">
      <c r="Q5087" t="s">
        <v>3924</v>
      </c>
      <c r="R5087">
        <v>1059</v>
      </c>
      <c r="T5087" t="s">
        <v>3925</v>
      </c>
    </row>
    <row r="5088" spans="15:20">
      <c r="Q5088" t="s">
        <v>3928</v>
      </c>
      <c r="R5088">
        <v>3096</v>
      </c>
      <c r="T5088" t="s">
        <v>3929</v>
      </c>
    </row>
    <row r="5089" spans="17:20">
      <c r="Q5089" t="s">
        <v>3932</v>
      </c>
      <c r="R5089">
        <v>972</v>
      </c>
      <c r="T5089" t="s">
        <v>3933</v>
      </c>
    </row>
    <row r="5090" spans="17:20">
      <c r="Q5090" t="s">
        <v>3936</v>
      </c>
      <c r="R5090">
        <v>180</v>
      </c>
      <c r="T5090" t="s">
        <v>3937</v>
      </c>
    </row>
    <row r="5091" spans="17:20">
      <c r="Q5091" t="s">
        <v>3940</v>
      </c>
      <c r="R5091">
        <v>186</v>
      </c>
      <c r="T5091" t="s">
        <v>3941</v>
      </c>
    </row>
    <row r="5092" spans="17:20">
      <c r="Q5092" t="s">
        <v>3943</v>
      </c>
      <c r="R5092">
        <v>246</v>
      </c>
      <c r="T5092" t="s">
        <v>3944</v>
      </c>
    </row>
    <row r="5093" spans="17:20">
      <c r="Q5093" t="s">
        <v>3946</v>
      </c>
      <c r="R5093">
        <v>735</v>
      </c>
      <c r="T5093" t="s">
        <v>3947</v>
      </c>
    </row>
    <row r="5094" spans="17:20">
      <c r="Q5094" t="s">
        <v>3949</v>
      </c>
      <c r="R5094">
        <v>567</v>
      </c>
      <c r="T5094" t="s">
        <v>3950</v>
      </c>
    </row>
    <row r="5095" spans="17:20">
      <c r="Q5095" t="s">
        <v>3952</v>
      </c>
      <c r="R5095">
        <v>954</v>
      </c>
      <c r="T5095" t="s">
        <v>3953</v>
      </c>
    </row>
    <row r="5096" spans="17:20">
      <c r="Q5096" t="s">
        <v>3955</v>
      </c>
      <c r="R5096">
        <v>192</v>
      </c>
      <c r="T5096" t="s">
        <v>3956</v>
      </c>
    </row>
    <row r="5097" spans="17:20">
      <c r="Q5097" t="s">
        <v>3959</v>
      </c>
      <c r="R5097">
        <v>219</v>
      </c>
      <c r="T5097" t="s">
        <v>3960</v>
      </c>
    </row>
    <row r="5098" spans="17:20">
      <c r="Q5098" t="s">
        <v>3962</v>
      </c>
      <c r="R5098">
        <v>939</v>
      </c>
      <c r="T5098" t="s">
        <v>3963</v>
      </c>
    </row>
    <row r="5099" spans="17:20">
      <c r="Q5099" t="s">
        <v>3965</v>
      </c>
      <c r="R5099">
        <v>1239</v>
      </c>
      <c r="T5099" t="s">
        <v>3966</v>
      </c>
    </row>
    <row r="5100" spans="17:20">
      <c r="Q5100" t="s">
        <v>3968</v>
      </c>
      <c r="R5100">
        <v>786</v>
      </c>
      <c r="T5100" t="s">
        <v>3969</v>
      </c>
    </row>
    <row r="5101" spans="17:20">
      <c r="Q5101" t="s">
        <v>3971</v>
      </c>
      <c r="R5101">
        <v>987</v>
      </c>
      <c r="T5101" t="s">
        <v>3972</v>
      </c>
    </row>
    <row r="5102" spans="17:20">
      <c r="Q5102" t="s">
        <v>3974</v>
      </c>
      <c r="R5102">
        <v>990</v>
      </c>
      <c r="T5102" t="s">
        <v>3975</v>
      </c>
    </row>
    <row r="5103" spans="17:20">
      <c r="Q5103" t="s">
        <v>3977</v>
      </c>
      <c r="R5103">
        <v>1629</v>
      </c>
      <c r="T5103" t="s">
        <v>3978</v>
      </c>
    </row>
    <row r="5104" spans="17:20">
      <c r="Q5104" t="s">
        <v>3981</v>
      </c>
      <c r="R5104">
        <v>951</v>
      </c>
      <c r="T5104" t="s">
        <v>3982</v>
      </c>
    </row>
    <row r="5105" spans="17:20">
      <c r="Q5105" t="s">
        <v>3984</v>
      </c>
      <c r="R5105">
        <v>912</v>
      </c>
      <c r="T5105" t="s">
        <v>3985</v>
      </c>
    </row>
    <row r="5106" spans="17:20">
      <c r="Q5106" t="s">
        <v>3987</v>
      </c>
      <c r="R5106">
        <v>753</v>
      </c>
      <c r="T5106" t="s">
        <v>3988</v>
      </c>
    </row>
    <row r="5107" spans="17:20">
      <c r="Q5107" t="s">
        <v>3990</v>
      </c>
      <c r="R5107">
        <v>993</v>
      </c>
      <c r="T5107" t="s">
        <v>3991</v>
      </c>
    </row>
    <row r="5108" spans="17:20">
      <c r="Q5108" t="s">
        <v>3994</v>
      </c>
      <c r="R5108">
        <v>201</v>
      </c>
      <c r="T5108" t="s">
        <v>665</v>
      </c>
    </row>
    <row r="5109" spans="17:20">
      <c r="Q5109" t="s">
        <v>3995</v>
      </c>
      <c r="R5109">
        <v>1635</v>
      </c>
      <c r="T5109" t="s">
        <v>3996</v>
      </c>
    </row>
    <row r="5110" spans="17:20">
      <c r="Q5110" t="s">
        <v>3998</v>
      </c>
      <c r="R5110">
        <v>936</v>
      </c>
      <c r="T5110" t="s">
        <v>3999</v>
      </c>
    </row>
    <row r="5111" spans="17:20">
      <c r="Q5111" t="s">
        <v>4001</v>
      </c>
      <c r="R5111">
        <v>918</v>
      </c>
      <c r="T5111" t="s">
        <v>4002</v>
      </c>
    </row>
    <row r="5112" spans="17:20">
      <c r="Q5112" t="s">
        <v>4004</v>
      </c>
      <c r="R5112">
        <v>1077</v>
      </c>
      <c r="T5112" t="s">
        <v>4005</v>
      </c>
    </row>
    <row r="5113" spans="17:20">
      <c r="Q5113" t="s">
        <v>4007</v>
      </c>
      <c r="R5113">
        <v>918</v>
      </c>
      <c r="T5113" t="s">
        <v>4008</v>
      </c>
    </row>
    <row r="5114" spans="17:20">
      <c r="Q5114" t="s">
        <v>4010</v>
      </c>
      <c r="R5114">
        <v>1188</v>
      </c>
      <c r="T5114" t="s">
        <v>4011</v>
      </c>
    </row>
    <row r="5115" spans="17:20">
      <c r="Q5115" t="s">
        <v>4013</v>
      </c>
      <c r="R5115">
        <v>579</v>
      </c>
      <c r="T5115" t="s">
        <v>4014</v>
      </c>
    </row>
    <row r="5116" spans="17:20">
      <c r="Q5116" t="s">
        <v>4016</v>
      </c>
      <c r="R5116">
        <v>396</v>
      </c>
      <c r="T5116" t="s">
        <v>4017</v>
      </c>
    </row>
    <row r="5117" spans="17:20">
      <c r="Q5117" t="s">
        <v>4020</v>
      </c>
      <c r="R5117">
        <v>657</v>
      </c>
      <c r="T5117" t="s">
        <v>4021</v>
      </c>
    </row>
    <row r="5118" spans="17:20">
      <c r="Q5118" t="s">
        <v>4023</v>
      </c>
      <c r="R5118">
        <v>657</v>
      </c>
      <c r="T5118" t="s">
        <v>4024</v>
      </c>
    </row>
    <row r="5119" spans="17:20">
      <c r="Q5119" t="s">
        <v>4027</v>
      </c>
      <c r="R5119">
        <v>1161</v>
      </c>
      <c r="T5119" t="s">
        <v>4028</v>
      </c>
    </row>
    <row r="5120" spans="17:20">
      <c r="Q5120" t="s">
        <v>4031</v>
      </c>
      <c r="R5120">
        <v>2013</v>
      </c>
      <c r="T5120" t="s">
        <v>4032</v>
      </c>
    </row>
    <row r="5121" spans="17:20">
      <c r="Q5121" t="s">
        <v>4035</v>
      </c>
      <c r="R5121">
        <v>903</v>
      </c>
      <c r="T5121" t="s">
        <v>4036</v>
      </c>
    </row>
    <row r="5122" spans="17:20">
      <c r="Q5122" t="s">
        <v>4039</v>
      </c>
      <c r="R5122">
        <v>399</v>
      </c>
      <c r="T5122" t="s">
        <v>4040</v>
      </c>
    </row>
    <row r="5123" spans="17:20">
      <c r="Q5123" t="s">
        <v>4043</v>
      </c>
      <c r="R5123">
        <v>687</v>
      </c>
      <c r="T5123" t="s">
        <v>4044</v>
      </c>
    </row>
    <row r="5124" spans="17:20">
      <c r="Q5124" t="s">
        <v>4047</v>
      </c>
      <c r="R5124">
        <v>576</v>
      </c>
      <c r="T5124" t="s">
        <v>4048</v>
      </c>
    </row>
    <row r="5125" spans="17:20">
      <c r="Q5125" t="s">
        <v>4051</v>
      </c>
      <c r="R5125">
        <v>366</v>
      </c>
      <c r="T5125" t="s">
        <v>4052</v>
      </c>
    </row>
    <row r="5126" spans="17:20">
      <c r="Q5126" t="s">
        <v>4054</v>
      </c>
      <c r="R5126">
        <v>636</v>
      </c>
      <c r="T5126" t="s">
        <v>4055</v>
      </c>
    </row>
    <row r="5127" spans="17:20">
      <c r="Q5127" t="s">
        <v>4058</v>
      </c>
      <c r="R5127">
        <v>801</v>
      </c>
      <c r="T5127" t="s">
        <v>4059</v>
      </c>
    </row>
    <row r="5128" spans="17:20">
      <c r="Q5128" t="s">
        <v>4062</v>
      </c>
      <c r="R5128">
        <v>894</v>
      </c>
      <c r="T5128" t="s">
        <v>4063</v>
      </c>
    </row>
    <row r="5129" spans="17:20">
      <c r="Q5129" t="s">
        <v>4065</v>
      </c>
      <c r="R5129">
        <v>750</v>
      </c>
      <c r="T5129" t="s">
        <v>4066</v>
      </c>
    </row>
    <row r="5130" spans="17:20">
      <c r="Q5130" t="s">
        <v>4069</v>
      </c>
      <c r="R5130">
        <v>270</v>
      </c>
    </row>
    <row r="5131" spans="17:20">
      <c r="Q5131" t="s">
        <v>4071</v>
      </c>
      <c r="R5131">
        <v>1845</v>
      </c>
      <c r="T5131" t="s">
        <v>4072</v>
      </c>
    </row>
    <row r="5132" spans="17:20">
      <c r="Q5132" t="s">
        <v>4074</v>
      </c>
      <c r="R5132">
        <v>708</v>
      </c>
      <c r="T5132" t="s">
        <v>4075</v>
      </c>
    </row>
    <row r="5133" spans="17:20">
      <c r="Q5133" t="s">
        <v>4078</v>
      </c>
      <c r="R5133">
        <v>618</v>
      </c>
      <c r="T5133" t="s">
        <v>4079</v>
      </c>
    </row>
    <row r="5134" spans="17:20">
      <c r="Q5134" t="s">
        <v>4082</v>
      </c>
      <c r="R5134">
        <v>1110</v>
      </c>
      <c r="T5134" t="s">
        <v>4083</v>
      </c>
    </row>
    <row r="5135" spans="17:20">
      <c r="Q5135" t="s">
        <v>4086</v>
      </c>
      <c r="R5135">
        <v>204</v>
      </c>
      <c r="T5135" t="s">
        <v>4087</v>
      </c>
    </row>
    <row r="5136" spans="17:20">
      <c r="Q5136" t="s">
        <v>4090</v>
      </c>
      <c r="R5136">
        <v>765</v>
      </c>
      <c r="T5136" t="s">
        <v>4091</v>
      </c>
    </row>
    <row r="5137" spans="17:20">
      <c r="Q5137" t="s">
        <v>4094</v>
      </c>
      <c r="R5137">
        <v>1011</v>
      </c>
      <c r="T5137" t="s">
        <v>4095</v>
      </c>
    </row>
    <row r="5138" spans="17:20">
      <c r="Q5138" t="s">
        <v>4098</v>
      </c>
      <c r="R5138">
        <v>813</v>
      </c>
      <c r="T5138" t="s">
        <v>4099</v>
      </c>
    </row>
    <row r="5139" spans="17:20">
      <c r="Q5139" t="s">
        <v>4102</v>
      </c>
      <c r="R5139">
        <v>777</v>
      </c>
      <c r="T5139" t="s">
        <v>4103</v>
      </c>
    </row>
    <row r="5140" spans="17:20">
      <c r="Q5140" t="s">
        <v>4105</v>
      </c>
      <c r="R5140">
        <v>609</v>
      </c>
      <c r="T5140" t="s">
        <v>4106</v>
      </c>
    </row>
    <row r="5141" spans="17:20">
      <c r="Q5141" t="s">
        <v>4108</v>
      </c>
      <c r="R5141">
        <v>444</v>
      </c>
      <c r="T5141" t="s">
        <v>4109</v>
      </c>
    </row>
    <row r="5142" spans="17:20">
      <c r="Q5142" t="s">
        <v>4111</v>
      </c>
      <c r="R5142">
        <v>483</v>
      </c>
      <c r="T5142" t="s">
        <v>4112</v>
      </c>
    </row>
    <row r="5143" spans="17:20">
      <c r="Q5143" t="s">
        <v>4114</v>
      </c>
      <c r="R5143">
        <v>501</v>
      </c>
      <c r="T5143" t="s">
        <v>4115</v>
      </c>
    </row>
    <row r="5144" spans="17:20">
      <c r="Q5144" t="s">
        <v>4117</v>
      </c>
      <c r="R5144">
        <v>315</v>
      </c>
      <c r="T5144" t="s">
        <v>4118</v>
      </c>
    </row>
    <row r="5145" spans="17:20">
      <c r="Q5145" t="s">
        <v>4120</v>
      </c>
      <c r="R5145">
        <v>387</v>
      </c>
      <c r="T5145" t="s">
        <v>4121</v>
      </c>
    </row>
    <row r="5146" spans="17:20">
      <c r="Q5146" t="s">
        <v>4123</v>
      </c>
      <c r="R5146">
        <v>357</v>
      </c>
      <c r="T5146" t="s">
        <v>4124</v>
      </c>
    </row>
    <row r="5147" spans="17:20">
      <c r="Q5147" t="s">
        <v>4126</v>
      </c>
      <c r="R5147">
        <v>198</v>
      </c>
      <c r="T5147" t="s">
        <v>4127</v>
      </c>
    </row>
    <row r="5148" spans="17:20">
      <c r="Q5148" t="s">
        <v>4129</v>
      </c>
      <c r="R5148">
        <v>168</v>
      </c>
      <c r="T5148" t="s">
        <v>4130</v>
      </c>
    </row>
    <row r="5149" spans="17:20">
      <c r="Q5149" t="s">
        <v>4132</v>
      </c>
      <c r="R5149">
        <v>255</v>
      </c>
      <c r="T5149" t="s">
        <v>4133</v>
      </c>
    </row>
    <row r="5150" spans="17:20">
      <c r="Q5150" t="s">
        <v>4135</v>
      </c>
      <c r="R5150">
        <v>2286</v>
      </c>
      <c r="T5150" t="s">
        <v>4136</v>
      </c>
    </row>
    <row r="5151" spans="17:20">
      <c r="Q5151" t="s">
        <v>4139</v>
      </c>
      <c r="R5151">
        <v>255</v>
      </c>
      <c r="T5151" t="s">
        <v>4140</v>
      </c>
    </row>
    <row r="5152" spans="17:20">
      <c r="Q5152" t="s">
        <v>4142</v>
      </c>
      <c r="R5152">
        <v>750</v>
      </c>
      <c r="T5152" t="s">
        <v>4143</v>
      </c>
    </row>
    <row r="5153" spans="17:20">
      <c r="Q5153" t="s">
        <v>4146</v>
      </c>
      <c r="R5153">
        <v>723</v>
      </c>
      <c r="T5153" t="s">
        <v>4147</v>
      </c>
    </row>
    <row r="5154" spans="17:20">
      <c r="Q5154" t="s">
        <v>4149</v>
      </c>
      <c r="R5154">
        <v>738</v>
      </c>
      <c r="T5154" t="s">
        <v>4150</v>
      </c>
    </row>
    <row r="5155" spans="17:20">
      <c r="Q5155" t="s">
        <v>4152</v>
      </c>
      <c r="R5155">
        <v>234</v>
      </c>
      <c r="T5155" t="s">
        <v>4153</v>
      </c>
    </row>
    <row r="5156" spans="17:20">
      <c r="Q5156" t="s">
        <v>4156</v>
      </c>
      <c r="R5156">
        <v>432</v>
      </c>
      <c r="T5156" t="s">
        <v>4157</v>
      </c>
    </row>
    <row r="5157" spans="17:20">
      <c r="Q5157" t="s">
        <v>4159</v>
      </c>
      <c r="R5157">
        <v>516</v>
      </c>
      <c r="T5157" t="s">
        <v>4160</v>
      </c>
    </row>
    <row r="5158" spans="17:20">
      <c r="Q5158" t="s">
        <v>4162</v>
      </c>
      <c r="R5158">
        <v>723</v>
      </c>
      <c r="T5158" t="s">
        <v>4163</v>
      </c>
    </row>
    <row r="5159" spans="17:20">
      <c r="Q5159" t="s">
        <v>4165</v>
      </c>
      <c r="R5159">
        <v>1122</v>
      </c>
      <c r="T5159" t="s">
        <v>4166</v>
      </c>
    </row>
    <row r="5160" spans="17:20">
      <c r="Q5160" t="s">
        <v>4169</v>
      </c>
      <c r="R5160">
        <v>1176</v>
      </c>
      <c r="T5160" t="s">
        <v>4170</v>
      </c>
    </row>
    <row r="5161" spans="17:20">
      <c r="Q5161" t="s">
        <v>4172</v>
      </c>
      <c r="R5161">
        <v>73</v>
      </c>
      <c r="T5161" t="s">
        <v>4173</v>
      </c>
    </row>
    <row r="5162" spans="17:20">
      <c r="Q5162" t="s">
        <v>4175</v>
      </c>
      <c r="R5162">
        <v>291</v>
      </c>
      <c r="T5162" t="s">
        <v>4176</v>
      </c>
    </row>
    <row r="5163" spans="17:20">
      <c r="Q5163" t="s">
        <v>4178</v>
      </c>
      <c r="R5163">
        <v>1883</v>
      </c>
      <c r="T5163" t="s">
        <v>4179</v>
      </c>
    </row>
    <row r="5164" spans="17:20">
      <c r="Q5164" t="s">
        <v>4180</v>
      </c>
      <c r="R5164">
        <v>549</v>
      </c>
      <c r="T5164" t="s">
        <v>4181</v>
      </c>
    </row>
    <row r="5165" spans="17:20">
      <c r="Q5165" t="s">
        <v>4183</v>
      </c>
      <c r="R5165">
        <v>231</v>
      </c>
      <c r="T5165" t="s">
        <v>4184</v>
      </c>
    </row>
    <row r="5166" spans="17:20">
      <c r="Q5166" t="s">
        <v>4186</v>
      </c>
      <c r="R5166">
        <v>699</v>
      </c>
      <c r="T5166" t="s">
        <v>4187</v>
      </c>
    </row>
    <row r="5167" spans="17:20">
      <c r="Q5167" t="s">
        <v>4189</v>
      </c>
      <c r="R5167">
        <v>326</v>
      </c>
      <c r="T5167" t="s">
        <v>665</v>
      </c>
    </row>
    <row r="5168" spans="17:20">
      <c r="Q5168" t="s">
        <v>4190</v>
      </c>
      <c r="R5168">
        <v>378</v>
      </c>
      <c r="T5168" t="s">
        <v>4191</v>
      </c>
    </row>
    <row r="5169" spans="17:20">
      <c r="Q5169" t="s">
        <v>4193</v>
      </c>
      <c r="R5169">
        <v>363</v>
      </c>
      <c r="T5169" t="s">
        <v>4194</v>
      </c>
    </row>
    <row r="5170" spans="17:20">
      <c r="Q5170" t="s">
        <v>4196</v>
      </c>
      <c r="R5170">
        <v>387</v>
      </c>
      <c r="T5170" t="s">
        <v>4197</v>
      </c>
    </row>
    <row r="5171" spans="17:20">
      <c r="Q5171" t="s">
        <v>4200</v>
      </c>
      <c r="R5171">
        <v>897</v>
      </c>
      <c r="T5171" t="s">
        <v>4201</v>
      </c>
    </row>
    <row r="5172" spans="17:20">
      <c r="Q5172" t="s">
        <v>4204</v>
      </c>
      <c r="R5172">
        <v>282</v>
      </c>
      <c r="T5172" t="s">
        <v>4205</v>
      </c>
    </row>
    <row r="5173" spans="17:20">
      <c r="Q5173" t="s">
        <v>4207</v>
      </c>
      <c r="R5173">
        <v>1413</v>
      </c>
      <c r="T5173" t="s">
        <v>4208</v>
      </c>
    </row>
    <row r="5174" spans="17:20">
      <c r="Q5174" t="s">
        <v>4210</v>
      </c>
      <c r="R5174">
        <v>474</v>
      </c>
      <c r="T5174" t="s">
        <v>4211</v>
      </c>
    </row>
    <row r="5175" spans="17:20">
      <c r="Q5175" t="s">
        <v>4213</v>
      </c>
      <c r="R5175">
        <v>1113</v>
      </c>
      <c r="T5175" t="s">
        <v>4214</v>
      </c>
    </row>
    <row r="5176" spans="17:20">
      <c r="Q5176" t="s">
        <v>4217</v>
      </c>
      <c r="R5176">
        <v>1500</v>
      </c>
      <c r="T5176" t="s">
        <v>4218</v>
      </c>
    </row>
    <row r="5177" spans="17:20">
      <c r="Q5177" t="s">
        <v>4221</v>
      </c>
      <c r="R5177">
        <v>993</v>
      </c>
      <c r="T5177" t="s">
        <v>4222</v>
      </c>
    </row>
    <row r="5178" spans="17:20">
      <c r="Q5178" t="s">
        <v>4225</v>
      </c>
      <c r="R5178">
        <v>1170</v>
      </c>
      <c r="T5178" t="s">
        <v>4226</v>
      </c>
    </row>
    <row r="5179" spans="17:20">
      <c r="Q5179" t="s">
        <v>4229</v>
      </c>
      <c r="R5179">
        <v>1707</v>
      </c>
      <c r="T5179" t="s">
        <v>4230</v>
      </c>
    </row>
    <row r="5180" spans="17:20">
      <c r="Q5180" t="s">
        <v>4233</v>
      </c>
      <c r="R5180">
        <v>315</v>
      </c>
      <c r="T5180" t="s">
        <v>4234</v>
      </c>
    </row>
    <row r="5181" spans="17:20">
      <c r="Q5181" t="s">
        <v>4237</v>
      </c>
      <c r="R5181">
        <v>1401</v>
      </c>
      <c r="T5181" t="s">
        <v>4238</v>
      </c>
    </row>
    <row r="5182" spans="17:20">
      <c r="Q5182" t="s">
        <v>4241</v>
      </c>
      <c r="R5182">
        <v>762</v>
      </c>
      <c r="T5182" t="s">
        <v>4242</v>
      </c>
    </row>
    <row r="5183" spans="17:20">
      <c r="Q5183" t="s">
        <v>4245</v>
      </c>
      <c r="R5183">
        <v>684</v>
      </c>
      <c r="T5183" t="s">
        <v>4246</v>
      </c>
    </row>
    <row r="5184" spans="17:20">
      <c r="Q5184" t="s">
        <v>4249</v>
      </c>
      <c r="R5184">
        <v>1191</v>
      </c>
      <c r="T5184" t="s">
        <v>4250</v>
      </c>
    </row>
    <row r="5185" spans="17:20">
      <c r="Q5185" t="s">
        <v>4253</v>
      </c>
      <c r="R5185">
        <v>333</v>
      </c>
      <c r="T5185" t="s">
        <v>4254</v>
      </c>
    </row>
    <row r="5186" spans="17:20">
      <c r="Q5186" t="s">
        <v>4256</v>
      </c>
      <c r="R5186">
        <v>636</v>
      </c>
      <c r="T5186" t="s">
        <v>4257</v>
      </c>
    </row>
    <row r="5187" spans="17:20">
      <c r="Q5187" t="s">
        <v>4259</v>
      </c>
      <c r="R5187">
        <v>183</v>
      </c>
    </row>
    <row r="5188" spans="17:20">
      <c r="Q5188" t="s">
        <v>4261</v>
      </c>
      <c r="R5188">
        <v>174</v>
      </c>
      <c r="T5188" t="s">
        <v>4262</v>
      </c>
    </row>
    <row r="5189" spans="17:20">
      <c r="Q5189" t="s">
        <v>4265</v>
      </c>
      <c r="R5189">
        <v>402</v>
      </c>
      <c r="T5189" t="s">
        <v>4266</v>
      </c>
    </row>
    <row r="5190" spans="17:20">
      <c r="Q5190" t="s">
        <v>4268</v>
      </c>
      <c r="R5190">
        <v>570</v>
      </c>
      <c r="T5190" t="s">
        <v>4269</v>
      </c>
    </row>
    <row r="5191" spans="17:20">
      <c r="Q5191" t="s">
        <v>4271</v>
      </c>
      <c r="R5191">
        <v>2958</v>
      </c>
      <c r="T5191" t="s">
        <v>4272</v>
      </c>
    </row>
    <row r="5192" spans="17:20">
      <c r="Q5192" t="s">
        <v>4275</v>
      </c>
      <c r="R5192">
        <v>543</v>
      </c>
      <c r="T5192" t="s">
        <v>4276</v>
      </c>
    </row>
    <row r="5193" spans="17:20">
      <c r="Q5193" t="s">
        <v>4278</v>
      </c>
      <c r="R5193">
        <v>1221</v>
      </c>
      <c r="T5193" t="s">
        <v>4279</v>
      </c>
    </row>
    <row r="5194" spans="17:20">
      <c r="Q5194" t="s">
        <v>4282</v>
      </c>
      <c r="R5194">
        <v>1185</v>
      </c>
      <c r="T5194" t="s">
        <v>4283</v>
      </c>
    </row>
    <row r="5195" spans="17:20">
      <c r="Q5195" t="s">
        <v>4285</v>
      </c>
      <c r="R5195">
        <v>186</v>
      </c>
      <c r="T5195" t="s">
        <v>4286</v>
      </c>
    </row>
    <row r="5196" spans="17:20">
      <c r="Q5196" t="s">
        <v>4288</v>
      </c>
      <c r="R5196">
        <v>819</v>
      </c>
      <c r="T5196" t="s">
        <v>4289</v>
      </c>
    </row>
    <row r="5197" spans="17:20">
      <c r="Q5197" t="s">
        <v>4292</v>
      </c>
      <c r="R5197">
        <v>762</v>
      </c>
      <c r="T5197" t="s">
        <v>4293</v>
      </c>
    </row>
    <row r="5198" spans="17:20">
      <c r="Q5198" t="s">
        <v>4296</v>
      </c>
      <c r="R5198">
        <v>738</v>
      </c>
      <c r="T5198" t="s">
        <v>4297</v>
      </c>
    </row>
    <row r="5199" spans="17:20">
      <c r="Q5199" t="s">
        <v>4300</v>
      </c>
      <c r="R5199">
        <v>984</v>
      </c>
      <c r="T5199" t="s">
        <v>4301</v>
      </c>
    </row>
    <row r="5200" spans="17:20">
      <c r="Q5200" t="s">
        <v>4303</v>
      </c>
      <c r="R5200">
        <v>498</v>
      </c>
      <c r="T5200" t="s">
        <v>4304</v>
      </c>
    </row>
    <row r="5201" spans="17:20">
      <c r="Q5201" t="s">
        <v>4306</v>
      </c>
      <c r="R5201">
        <v>417</v>
      </c>
      <c r="T5201" t="s">
        <v>4307</v>
      </c>
    </row>
    <row r="5202" spans="17:20">
      <c r="Q5202" t="s">
        <v>4309</v>
      </c>
      <c r="R5202">
        <v>1179</v>
      </c>
      <c r="T5202" t="s">
        <v>4310</v>
      </c>
    </row>
    <row r="5203" spans="17:20">
      <c r="Q5203" t="s">
        <v>4313</v>
      </c>
      <c r="R5203">
        <v>1386</v>
      </c>
      <c r="T5203" t="s">
        <v>4314</v>
      </c>
    </row>
    <row r="5204" spans="17:20">
      <c r="Q5204" t="s">
        <v>4317</v>
      </c>
      <c r="R5204">
        <v>1392</v>
      </c>
      <c r="T5204" t="s">
        <v>4318</v>
      </c>
    </row>
    <row r="5205" spans="17:20">
      <c r="Q5205" t="s">
        <v>4320</v>
      </c>
      <c r="R5205">
        <v>999</v>
      </c>
      <c r="T5205" t="s">
        <v>4321</v>
      </c>
    </row>
    <row r="5206" spans="17:20">
      <c r="Q5206" t="s">
        <v>4323</v>
      </c>
      <c r="R5206">
        <v>1446</v>
      </c>
      <c r="T5206" t="s">
        <v>4324</v>
      </c>
    </row>
    <row r="5207" spans="17:20">
      <c r="Q5207" t="s">
        <v>4327</v>
      </c>
      <c r="R5207">
        <v>1494</v>
      </c>
      <c r="T5207" t="s">
        <v>4328</v>
      </c>
    </row>
    <row r="5208" spans="17:20">
      <c r="Q5208" t="s">
        <v>4331</v>
      </c>
      <c r="R5208">
        <v>672</v>
      </c>
      <c r="T5208" t="s">
        <v>4332</v>
      </c>
    </row>
    <row r="5209" spans="17:20">
      <c r="Q5209" t="s">
        <v>4334</v>
      </c>
      <c r="R5209">
        <v>1359</v>
      </c>
      <c r="T5209" t="s">
        <v>4335</v>
      </c>
    </row>
    <row r="5210" spans="17:20">
      <c r="Q5210" t="s">
        <v>4337</v>
      </c>
      <c r="R5210">
        <v>183</v>
      </c>
      <c r="T5210" t="s">
        <v>4338</v>
      </c>
    </row>
    <row r="5211" spans="17:20">
      <c r="Q5211" t="s">
        <v>4339</v>
      </c>
      <c r="R5211">
        <v>192</v>
      </c>
      <c r="T5211" t="s">
        <v>4340</v>
      </c>
    </row>
    <row r="5212" spans="17:20">
      <c r="Q5212" t="s">
        <v>4342</v>
      </c>
      <c r="R5212">
        <v>765</v>
      </c>
      <c r="T5212" t="s">
        <v>4343</v>
      </c>
    </row>
    <row r="5213" spans="17:20">
      <c r="Q5213" t="s">
        <v>4345</v>
      </c>
      <c r="R5213">
        <v>468</v>
      </c>
      <c r="T5213" t="s">
        <v>4346</v>
      </c>
    </row>
    <row r="5214" spans="17:20">
      <c r="Q5214" t="s">
        <v>4348</v>
      </c>
      <c r="R5214">
        <v>1131</v>
      </c>
      <c r="T5214" t="s">
        <v>4349</v>
      </c>
    </row>
    <row r="5215" spans="17:20">
      <c r="Q5215" t="s">
        <v>4351</v>
      </c>
      <c r="R5215">
        <v>948</v>
      </c>
      <c r="T5215" t="s">
        <v>4352</v>
      </c>
    </row>
    <row r="5216" spans="17:20">
      <c r="Q5216" t="s">
        <v>4354</v>
      </c>
      <c r="R5216">
        <v>378</v>
      </c>
      <c r="T5216" t="s">
        <v>4355</v>
      </c>
    </row>
    <row r="5217" spans="17:20">
      <c r="Q5217" t="s">
        <v>4357</v>
      </c>
      <c r="R5217">
        <v>606</v>
      </c>
      <c r="T5217" t="s">
        <v>4358</v>
      </c>
    </row>
    <row r="5218" spans="17:20">
      <c r="Q5218" t="s">
        <v>4360</v>
      </c>
      <c r="R5218">
        <v>591</v>
      </c>
      <c r="T5218" t="s">
        <v>4361</v>
      </c>
    </row>
    <row r="5219" spans="17:20">
      <c r="Q5219" t="s">
        <v>4364</v>
      </c>
      <c r="R5219">
        <v>339</v>
      </c>
      <c r="T5219" t="s">
        <v>4365</v>
      </c>
    </row>
    <row r="5220" spans="17:20">
      <c r="Q5220" t="s">
        <v>4367</v>
      </c>
      <c r="R5220">
        <v>180</v>
      </c>
      <c r="T5220" t="s">
        <v>4368</v>
      </c>
    </row>
    <row r="5221" spans="17:20">
      <c r="Q5221" t="s">
        <v>4370</v>
      </c>
      <c r="R5221">
        <v>828</v>
      </c>
      <c r="T5221" t="s">
        <v>4371</v>
      </c>
    </row>
    <row r="5222" spans="17:20">
      <c r="Q5222" t="s">
        <v>4374</v>
      </c>
      <c r="R5222">
        <v>801</v>
      </c>
      <c r="T5222" t="s">
        <v>4375</v>
      </c>
    </row>
    <row r="5223" spans="17:20">
      <c r="Q5223" t="s">
        <v>4378</v>
      </c>
      <c r="R5223">
        <v>342</v>
      </c>
      <c r="T5223" t="s">
        <v>4379</v>
      </c>
    </row>
    <row r="5224" spans="17:20">
      <c r="Q5224" t="s">
        <v>4381</v>
      </c>
      <c r="R5224">
        <v>204</v>
      </c>
      <c r="T5224" t="s">
        <v>4382</v>
      </c>
    </row>
    <row r="5225" spans="17:20">
      <c r="Q5225" t="s">
        <v>4384</v>
      </c>
      <c r="R5225">
        <v>513</v>
      </c>
      <c r="T5225" t="s">
        <v>4385</v>
      </c>
    </row>
    <row r="5226" spans="17:20">
      <c r="Q5226" t="s">
        <v>4388</v>
      </c>
      <c r="R5226">
        <v>798</v>
      </c>
      <c r="T5226" t="s">
        <v>4389</v>
      </c>
    </row>
    <row r="5227" spans="17:20">
      <c r="Q5227" t="s">
        <v>4392</v>
      </c>
      <c r="R5227">
        <v>1299</v>
      </c>
      <c r="T5227" t="s">
        <v>4393</v>
      </c>
    </row>
    <row r="5228" spans="17:20">
      <c r="Q5228" t="s">
        <v>4395</v>
      </c>
      <c r="R5228">
        <v>1425</v>
      </c>
      <c r="T5228" t="s">
        <v>4396</v>
      </c>
    </row>
    <row r="5229" spans="17:20">
      <c r="Q5229" t="s">
        <v>4398</v>
      </c>
      <c r="R5229">
        <v>849</v>
      </c>
      <c r="T5229" t="s">
        <v>4399</v>
      </c>
    </row>
    <row r="5230" spans="17:20">
      <c r="Q5230" t="s">
        <v>4401</v>
      </c>
      <c r="R5230">
        <v>936</v>
      </c>
      <c r="T5230" t="s">
        <v>4402</v>
      </c>
    </row>
    <row r="5231" spans="17:20">
      <c r="Q5231" t="s">
        <v>4404</v>
      </c>
      <c r="R5231">
        <v>384</v>
      </c>
      <c r="T5231" t="s">
        <v>4405</v>
      </c>
    </row>
    <row r="5232" spans="17:20">
      <c r="Q5232" t="s">
        <v>4407</v>
      </c>
      <c r="R5232">
        <v>357</v>
      </c>
      <c r="T5232" t="s">
        <v>4408</v>
      </c>
    </row>
    <row r="5233" spans="17:20">
      <c r="Q5233" t="s">
        <v>4410</v>
      </c>
      <c r="R5233">
        <v>504</v>
      </c>
      <c r="T5233" t="s">
        <v>4411</v>
      </c>
    </row>
    <row r="5234" spans="17:20">
      <c r="Q5234" t="s">
        <v>4413</v>
      </c>
      <c r="R5234">
        <v>447</v>
      </c>
      <c r="T5234" t="s">
        <v>4414</v>
      </c>
    </row>
    <row r="5235" spans="17:20">
      <c r="Q5235" t="s">
        <v>4416</v>
      </c>
      <c r="R5235">
        <v>210</v>
      </c>
      <c r="T5235" t="s">
        <v>4417</v>
      </c>
    </row>
    <row r="5236" spans="17:20">
      <c r="Q5236" t="s">
        <v>4419</v>
      </c>
      <c r="R5236">
        <v>1398</v>
      </c>
      <c r="T5236" t="s">
        <v>4420</v>
      </c>
    </row>
    <row r="5237" spans="17:20">
      <c r="Q5237" t="s">
        <v>4422</v>
      </c>
      <c r="R5237">
        <v>444</v>
      </c>
      <c r="T5237" t="s">
        <v>4423</v>
      </c>
    </row>
    <row r="5238" spans="17:20">
      <c r="Q5238" t="s">
        <v>4425</v>
      </c>
      <c r="R5238">
        <v>447</v>
      </c>
      <c r="T5238" t="s">
        <v>4426</v>
      </c>
    </row>
    <row r="5239" spans="17:20">
      <c r="Q5239" t="s">
        <v>4428</v>
      </c>
      <c r="R5239">
        <v>5043</v>
      </c>
      <c r="T5239" t="s">
        <v>4429</v>
      </c>
    </row>
    <row r="5240" spans="17:20">
      <c r="Q5240" t="s">
        <v>4431</v>
      </c>
      <c r="R5240">
        <v>660</v>
      </c>
      <c r="T5240" t="s">
        <v>4432</v>
      </c>
    </row>
    <row r="5241" spans="17:20">
      <c r="Q5241" t="s">
        <v>4434</v>
      </c>
      <c r="R5241">
        <v>978</v>
      </c>
      <c r="T5241" t="s">
        <v>4435</v>
      </c>
    </row>
    <row r="5242" spans="17:20">
      <c r="Q5242" t="s">
        <v>4437</v>
      </c>
      <c r="R5242">
        <v>267</v>
      </c>
      <c r="T5242" t="s">
        <v>4438</v>
      </c>
    </row>
    <row r="5243" spans="17:20">
      <c r="Q5243" t="s">
        <v>4440</v>
      </c>
      <c r="R5243">
        <v>426</v>
      </c>
      <c r="T5243" t="s">
        <v>4441</v>
      </c>
    </row>
    <row r="5244" spans="17:20">
      <c r="Q5244" t="s">
        <v>4443</v>
      </c>
      <c r="R5244">
        <v>1047</v>
      </c>
      <c r="T5244" t="s">
        <v>4444</v>
      </c>
    </row>
    <row r="5245" spans="17:20">
      <c r="Q5245" t="s">
        <v>4446</v>
      </c>
      <c r="R5245">
        <v>579</v>
      </c>
      <c r="T5245" t="s">
        <v>4447</v>
      </c>
    </row>
    <row r="5246" spans="17:20">
      <c r="Q5246" t="s">
        <v>4449</v>
      </c>
      <c r="R5246">
        <v>273</v>
      </c>
      <c r="T5246" t="s">
        <v>4450</v>
      </c>
    </row>
    <row r="5247" spans="17:20">
      <c r="Q5247" t="s">
        <v>4452</v>
      </c>
      <c r="R5247">
        <v>1623</v>
      </c>
      <c r="T5247" t="s">
        <v>4453</v>
      </c>
    </row>
    <row r="5248" spans="17:20">
      <c r="Q5248" t="s">
        <v>4455</v>
      </c>
      <c r="R5248">
        <v>372</v>
      </c>
      <c r="T5248" t="s">
        <v>4456</v>
      </c>
    </row>
    <row r="5249" spans="17:20">
      <c r="Q5249" t="s">
        <v>4458</v>
      </c>
      <c r="R5249">
        <v>198</v>
      </c>
      <c r="T5249" t="s">
        <v>4459</v>
      </c>
    </row>
    <row r="5250" spans="17:20">
      <c r="Q5250" t="s">
        <v>4461</v>
      </c>
      <c r="R5250">
        <v>762</v>
      </c>
      <c r="T5250" t="s">
        <v>4462</v>
      </c>
    </row>
    <row r="5251" spans="17:20">
      <c r="Q5251" t="s">
        <v>4464</v>
      </c>
      <c r="R5251">
        <v>264</v>
      </c>
      <c r="T5251" t="s">
        <v>4465</v>
      </c>
    </row>
    <row r="5252" spans="17:20">
      <c r="Q5252" t="s">
        <v>4468</v>
      </c>
      <c r="R5252">
        <v>264</v>
      </c>
      <c r="T5252" t="s">
        <v>4469</v>
      </c>
    </row>
    <row r="5253" spans="17:20">
      <c r="Q5253" t="s">
        <v>4472</v>
      </c>
      <c r="R5253">
        <v>879</v>
      </c>
      <c r="T5253" t="s">
        <v>4473</v>
      </c>
    </row>
    <row r="5254" spans="17:20">
      <c r="Q5254" t="s">
        <v>4475</v>
      </c>
      <c r="R5254">
        <v>171</v>
      </c>
      <c r="T5254" t="s">
        <v>4476</v>
      </c>
    </row>
    <row r="5255" spans="17:20">
      <c r="Q5255" t="s">
        <v>4479</v>
      </c>
      <c r="R5255">
        <v>747</v>
      </c>
      <c r="T5255" t="s">
        <v>4480</v>
      </c>
    </row>
    <row r="5256" spans="17:20">
      <c r="Q5256" t="s">
        <v>4483</v>
      </c>
      <c r="R5256">
        <v>999</v>
      </c>
      <c r="T5256" t="s">
        <v>4484</v>
      </c>
    </row>
    <row r="5257" spans="17:20">
      <c r="Q5257" t="s">
        <v>4486</v>
      </c>
      <c r="R5257">
        <v>618</v>
      </c>
      <c r="T5257" t="s">
        <v>4487</v>
      </c>
    </row>
    <row r="5258" spans="17:20">
      <c r="Q5258" t="s">
        <v>4489</v>
      </c>
      <c r="R5258">
        <v>1317</v>
      </c>
      <c r="T5258" t="s">
        <v>4490</v>
      </c>
    </row>
    <row r="5259" spans="17:20">
      <c r="Q5259" t="s">
        <v>4493</v>
      </c>
      <c r="R5259">
        <v>951</v>
      </c>
      <c r="T5259" t="s">
        <v>4494</v>
      </c>
    </row>
    <row r="5260" spans="17:20">
      <c r="Q5260" t="s">
        <v>4496</v>
      </c>
      <c r="R5260">
        <v>2142</v>
      </c>
      <c r="T5260" t="s">
        <v>4497</v>
      </c>
    </row>
    <row r="5261" spans="17:20">
      <c r="Q5261" t="s">
        <v>4500</v>
      </c>
      <c r="R5261">
        <v>972</v>
      </c>
      <c r="T5261" t="s">
        <v>4501</v>
      </c>
    </row>
    <row r="5262" spans="17:20">
      <c r="Q5262" t="s">
        <v>4503</v>
      </c>
      <c r="R5262">
        <v>1353</v>
      </c>
      <c r="T5262" t="s">
        <v>4504</v>
      </c>
    </row>
    <row r="5263" spans="17:20">
      <c r="Q5263" t="s">
        <v>4506</v>
      </c>
      <c r="R5263">
        <v>1560</v>
      </c>
      <c r="T5263" t="s">
        <v>4507</v>
      </c>
    </row>
    <row r="5264" spans="17:20">
      <c r="Q5264" t="s">
        <v>4509</v>
      </c>
      <c r="R5264">
        <v>825</v>
      </c>
      <c r="T5264" t="s">
        <v>4510</v>
      </c>
    </row>
    <row r="5265" spans="17:20">
      <c r="Q5265" t="s">
        <v>4513</v>
      </c>
      <c r="R5265">
        <v>927</v>
      </c>
      <c r="T5265" t="s">
        <v>4514</v>
      </c>
    </row>
    <row r="5266" spans="17:20">
      <c r="Q5266" t="s">
        <v>4516</v>
      </c>
      <c r="R5266">
        <v>948</v>
      </c>
      <c r="T5266" t="s">
        <v>4517</v>
      </c>
    </row>
    <row r="5267" spans="17:20">
      <c r="Q5267" t="s">
        <v>4519</v>
      </c>
      <c r="R5267">
        <v>1029</v>
      </c>
      <c r="T5267" t="s">
        <v>4520</v>
      </c>
    </row>
    <row r="5268" spans="17:20">
      <c r="Q5268" t="s">
        <v>4522</v>
      </c>
      <c r="R5268">
        <v>1620</v>
      </c>
      <c r="T5268" t="s">
        <v>4523</v>
      </c>
    </row>
    <row r="5269" spans="17:20">
      <c r="Q5269" t="s">
        <v>4526</v>
      </c>
      <c r="R5269">
        <v>936</v>
      </c>
      <c r="T5269" t="s">
        <v>4527</v>
      </c>
    </row>
    <row r="5270" spans="17:20">
      <c r="Q5270" t="s">
        <v>4530</v>
      </c>
      <c r="R5270">
        <v>1098</v>
      </c>
      <c r="T5270" t="s">
        <v>4531</v>
      </c>
    </row>
    <row r="5271" spans="17:20">
      <c r="Q5271" t="s">
        <v>4534</v>
      </c>
      <c r="R5271">
        <v>900</v>
      </c>
      <c r="T5271" t="s">
        <v>4535</v>
      </c>
    </row>
    <row r="5272" spans="17:20">
      <c r="Q5272" t="s">
        <v>4537</v>
      </c>
      <c r="R5272">
        <v>972</v>
      </c>
      <c r="T5272" t="s">
        <v>4538</v>
      </c>
    </row>
    <row r="5273" spans="17:20">
      <c r="Q5273" t="s">
        <v>4540</v>
      </c>
      <c r="R5273">
        <v>1050</v>
      </c>
      <c r="T5273" t="s">
        <v>4541</v>
      </c>
    </row>
    <row r="5274" spans="17:20">
      <c r="Q5274" t="s">
        <v>4543</v>
      </c>
      <c r="R5274">
        <v>861</v>
      </c>
      <c r="T5274" t="s">
        <v>4544</v>
      </c>
    </row>
    <row r="5275" spans="17:20">
      <c r="Q5275" t="s">
        <v>4546</v>
      </c>
      <c r="R5275">
        <v>519</v>
      </c>
      <c r="T5275" t="s">
        <v>4547</v>
      </c>
    </row>
    <row r="5276" spans="17:20">
      <c r="Q5276" t="s">
        <v>4550</v>
      </c>
      <c r="R5276">
        <v>546</v>
      </c>
      <c r="T5276" t="s">
        <v>4551</v>
      </c>
    </row>
    <row r="5277" spans="17:20">
      <c r="Q5277" t="s">
        <v>4553</v>
      </c>
      <c r="R5277">
        <v>339</v>
      </c>
      <c r="T5277" t="s">
        <v>4554</v>
      </c>
    </row>
    <row r="5278" spans="17:20">
      <c r="Q5278" t="s">
        <v>4556</v>
      </c>
      <c r="R5278">
        <v>315</v>
      </c>
      <c r="T5278" t="s">
        <v>4557</v>
      </c>
    </row>
    <row r="5279" spans="17:20">
      <c r="Q5279" t="s">
        <v>4559</v>
      </c>
      <c r="R5279">
        <v>903</v>
      </c>
      <c r="T5279" t="s">
        <v>4560</v>
      </c>
    </row>
    <row r="5280" spans="17:20">
      <c r="Q5280" t="s">
        <v>4563</v>
      </c>
      <c r="R5280">
        <v>1113</v>
      </c>
      <c r="T5280" t="s">
        <v>4564</v>
      </c>
    </row>
    <row r="5281" spans="17:20">
      <c r="Q5281" t="s">
        <v>4567</v>
      </c>
      <c r="R5281">
        <v>1248</v>
      </c>
      <c r="T5281" t="s">
        <v>4568</v>
      </c>
    </row>
    <row r="5282" spans="17:20">
      <c r="Q5282" t="s">
        <v>4571</v>
      </c>
      <c r="R5282">
        <v>426</v>
      </c>
      <c r="T5282" t="s">
        <v>4572</v>
      </c>
    </row>
    <row r="5283" spans="17:20">
      <c r="Q5283" t="s">
        <v>4574</v>
      </c>
      <c r="R5283">
        <v>447</v>
      </c>
      <c r="T5283" t="s">
        <v>4575</v>
      </c>
    </row>
    <row r="5284" spans="17:20">
      <c r="Q5284" t="s">
        <v>4577</v>
      </c>
      <c r="R5284">
        <v>411</v>
      </c>
      <c r="T5284" t="s">
        <v>4578</v>
      </c>
    </row>
    <row r="5285" spans="17:20">
      <c r="Q5285" t="s">
        <v>4580</v>
      </c>
      <c r="R5285">
        <v>153</v>
      </c>
      <c r="T5285" t="s">
        <v>1292</v>
      </c>
    </row>
    <row r="5286" spans="17:20">
      <c r="Q5286" t="s">
        <v>4581</v>
      </c>
      <c r="R5286">
        <v>465</v>
      </c>
      <c r="T5286" t="s">
        <v>4582</v>
      </c>
    </row>
    <row r="5287" spans="17:20">
      <c r="Q5287" t="s">
        <v>4584</v>
      </c>
      <c r="R5287">
        <v>1128</v>
      </c>
      <c r="T5287" t="s">
        <v>4585</v>
      </c>
    </row>
    <row r="5288" spans="17:20">
      <c r="Q5288" t="s">
        <v>4587</v>
      </c>
      <c r="R5288">
        <v>1107</v>
      </c>
      <c r="T5288" t="s">
        <v>4588</v>
      </c>
    </row>
    <row r="5289" spans="17:20">
      <c r="Q5289" t="s">
        <v>4590</v>
      </c>
      <c r="R5289">
        <v>1185</v>
      </c>
      <c r="T5289" t="s">
        <v>4591</v>
      </c>
    </row>
    <row r="5290" spans="17:20">
      <c r="Q5290" t="s">
        <v>4594</v>
      </c>
      <c r="R5290">
        <v>672</v>
      </c>
      <c r="T5290" t="s">
        <v>4595</v>
      </c>
    </row>
    <row r="5291" spans="17:20">
      <c r="Q5291" t="s">
        <v>4598</v>
      </c>
      <c r="R5291">
        <v>2289</v>
      </c>
      <c r="T5291" t="s">
        <v>4599</v>
      </c>
    </row>
    <row r="5292" spans="17:20">
      <c r="Q5292" t="s">
        <v>4602</v>
      </c>
      <c r="R5292">
        <v>960</v>
      </c>
      <c r="T5292" t="s">
        <v>4603</v>
      </c>
    </row>
    <row r="5293" spans="17:20">
      <c r="Q5293" t="s">
        <v>4605</v>
      </c>
      <c r="R5293">
        <v>834</v>
      </c>
      <c r="T5293" t="s">
        <v>4606</v>
      </c>
    </row>
    <row r="5294" spans="17:20">
      <c r="Q5294" t="s">
        <v>4609</v>
      </c>
      <c r="R5294">
        <v>762</v>
      </c>
      <c r="T5294" t="s">
        <v>4610</v>
      </c>
    </row>
    <row r="5295" spans="17:20">
      <c r="Q5295" t="s">
        <v>4613</v>
      </c>
      <c r="R5295">
        <v>1638</v>
      </c>
      <c r="T5295" t="s">
        <v>4614</v>
      </c>
    </row>
    <row r="5296" spans="17:20">
      <c r="Q5296" t="s">
        <v>4617</v>
      </c>
      <c r="R5296">
        <v>600</v>
      </c>
      <c r="T5296" t="s">
        <v>4618</v>
      </c>
    </row>
    <row r="5297" spans="17:20">
      <c r="Q5297" t="s">
        <v>4621</v>
      </c>
      <c r="R5297">
        <v>1263</v>
      </c>
      <c r="T5297" t="s">
        <v>4622</v>
      </c>
    </row>
    <row r="5298" spans="17:20">
      <c r="Q5298" t="s">
        <v>4624</v>
      </c>
      <c r="R5298">
        <v>194</v>
      </c>
      <c r="T5298" t="s">
        <v>665</v>
      </c>
    </row>
    <row r="5299" spans="17:20">
      <c r="Q5299" t="s">
        <v>4625</v>
      </c>
      <c r="R5299">
        <v>198</v>
      </c>
      <c r="T5299" t="s">
        <v>665</v>
      </c>
    </row>
    <row r="5300" spans="17:20">
      <c r="Q5300" t="s">
        <v>4626</v>
      </c>
      <c r="R5300">
        <v>1356</v>
      </c>
      <c r="T5300" t="s">
        <v>4627</v>
      </c>
    </row>
    <row r="5301" spans="17:20">
      <c r="Q5301" t="s">
        <v>4630</v>
      </c>
      <c r="R5301">
        <v>333</v>
      </c>
      <c r="T5301" t="s">
        <v>4631</v>
      </c>
    </row>
    <row r="5302" spans="17:20">
      <c r="Q5302" t="s">
        <v>4633</v>
      </c>
      <c r="R5302">
        <v>183</v>
      </c>
      <c r="T5302" t="s">
        <v>4634</v>
      </c>
    </row>
    <row r="5303" spans="17:20">
      <c r="Q5303" t="s">
        <v>4636</v>
      </c>
      <c r="R5303">
        <v>462</v>
      </c>
      <c r="T5303" t="s">
        <v>4637</v>
      </c>
    </row>
    <row r="5304" spans="17:20">
      <c r="Q5304" t="s">
        <v>4639</v>
      </c>
      <c r="R5304">
        <v>555</v>
      </c>
      <c r="T5304" t="s">
        <v>4640</v>
      </c>
    </row>
    <row r="5305" spans="17:20">
      <c r="Q5305" t="s">
        <v>4642</v>
      </c>
      <c r="R5305">
        <v>1836</v>
      </c>
      <c r="T5305" t="s">
        <v>4643</v>
      </c>
    </row>
    <row r="5306" spans="17:20">
      <c r="Q5306" t="s">
        <v>4646</v>
      </c>
      <c r="R5306">
        <v>882</v>
      </c>
      <c r="T5306" t="s">
        <v>4647</v>
      </c>
    </row>
    <row r="5307" spans="17:20">
      <c r="Q5307" t="s">
        <v>4650</v>
      </c>
      <c r="R5307">
        <v>249</v>
      </c>
      <c r="T5307" t="s">
        <v>4651</v>
      </c>
    </row>
    <row r="5308" spans="17:20">
      <c r="Q5308" t="s">
        <v>4653</v>
      </c>
      <c r="R5308">
        <v>570</v>
      </c>
      <c r="T5308" t="s">
        <v>4654</v>
      </c>
    </row>
    <row r="5309" spans="17:20">
      <c r="Q5309" t="s">
        <v>4656</v>
      </c>
      <c r="R5309">
        <v>783</v>
      </c>
      <c r="T5309" t="s">
        <v>4657</v>
      </c>
    </row>
    <row r="5310" spans="17:20">
      <c r="Q5310" t="s">
        <v>4659</v>
      </c>
      <c r="R5310">
        <v>756</v>
      </c>
      <c r="T5310" t="s">
        <v>4660</v>
      </c>
    </row>
    <row r="5311" spans="17:20">
      <c r="Q5311" t="s">
        <v>4663</v>
      </c>
      <c r="R5311">
        <v>1179</v>
      </c>
      <c r="T5311" t="s">
        <v>4664</v>
      </c>
    </row>
    <row r="5312" spans="17:20">
      <c r="Q5312" t="s">
        <v>4667</v>
      </c>
      <c r="R5312">
        <v>195</v>
      </c>
      <c r="T5312" t="s">
        <v>4668</v>
      </c>
    </row>
    <row r="5313" spans="15:20">
      <c r="Q5313" t="s">
        <v>4670</v>
      </c>
      <c r="R5313">
        <v>702</v>
      </c>
      <c r="T5313" t="s">
        <v>4671</v>
      </c>
    </row>
    <row r="5314" spans="15:20">
      <c r="Q5314" t="s">
        <v>4673</v>
      </c>
      <c r="R5314">
        <v>894</v>
      </c>
      <c r="T5314" t="s">
        <v>4674</v>
      </c>
    </row>
    <row r="5315" spans="15:20">
      <c r="Q5315" t="s">
        <v>4677</v>
      </c>
      <c r="R5315">
        <v>1353</v>
      </c>
      <c r="T5315" t="s">
        <v>4678</v>
      </c>
    </row>
    <row r="5316" spans="15:20">
      <c r="Q5316" t="s">
        <v>4681</v>
      </c>
      <c r="R5316">
        <v>675</v>
      </c>
      <c r="T5316" t="s">
        <v>4682</v>
      </c>
    </row>
    <row r="5317" spans="15:20">
      <c r="Q5317" t="s">
        <v>4684</v>
      </c>
      <c r="R5317">
        <v>1023</v>
      </c>
      <c r="T5317" t="s">
        <v>4685</v>
      </c>
    </row>
    <row r="5318" spans="15:20">
      <c r="Q5318" t="s">
        <v>4687</v>
      </c>
      <c r="R5318">
        <v>2220</v>
      </c>
      <c r="T5318" t="s">
        <v>4688</v>
      </c>
    </row>
    <row r="5319" spans="15:20">
      <c r="Q5319" t="s">
        <v>4691</v>
      </c>
      <c r="R5319">
        <v>498</v>
      </c>
      <c r="T5319" t="s">
        <v>4692</v>
      </c>
    </row>
    <row r="5320" spans="15:20">
      <c r="O5320" t="s">
        <v>4695</v>
      </c>
      <c r="Q5320" t="s">
        <v>4696</v>
      </c>
      <c r="R5320">
        <v>1062</v>
      </c>
      <c r="T5320" t="s">
        <v>4697</v>
      </c>
    </row>
    <row r="5321" spans="15:20">
      <c r="Q5321" t="s">
        <v>4700</v>
      </c>
      <c r="R5321">
        <v>1185</v>
      </c>
      <c r="T5321" t="s">
        <v>4701</v>
      </c>
    </row>
    <row r="5322" spans="15:20">
      <c r="Q5322" t="s">
        <v>4704</v>
      </c>
      <c r="R5322">
        <v>780</v>
      </c>
      <c r="T5322" t="s">
        <v>4705</v>
      </c>
    </row>
    <row r="5323" spans="15:20">
      <c r="Q5323" t="s">
        <v>4707</v>
      </c>
      <c r="R5323">
        <v>1197</v>
      </c>
      <c r="T5323" t="s">
        <v>4708</v>
      </c>
    </row>
    <row r="5324" spans="15:20">
      <c r="Q5324" t="s">
        <v>4710</v>
      </c>
      <c r="R5324">
        <v>1215</v>
      </c>
      <c r="T5324" t="s">
        <v>4711</v>
      </c>
    </row>
    <row r="5325" spans="15:20">
      <c r="Q5325" t="s">
        <v>4714</v>
      </c>
      <c r="R5325">
        <v>705</v>
      </c>
      <c r="T5325" t="s">
        <v>4715</v>
      </c>
    </row>
    <row r="5326" spans="15:20">
      <c r="Q5326" t="s">
        <v>4718</v>
      </c>
      <c r="R5326">
        <v>630</v>
      </c>
      <c r="T5326" t="s">
        <v>4719</v>
      </c>
    </row>
    <row r="5327" spans="15:20">
      <c r="Q5327" t="s">
        <v>4722</v>
      </c>
      <c r="R5327">
        <v>537</v>
      </c>
      <c r="T5327" t="s">
        <v>4723</v>
      </c>
    </row>
    <row r="5328" spans="15:20">
      <c r="Q5328" t="s">
        <v>4726</v>
      </c>
      <c r="R5328">
        <v>261</v>
      </c>
      <c r="T5328" t="s">
        <v>4727</v>
      </c>
    </row>
    <row r="5329" spans="17:20">
      <c r="Q5329" t="s">
        <v>4730</v>
      </c>
      <c r="R5329">
        <v>1500</v>
      </c>
      <c r="T5329" t="s">
        <v>4731</v>
      </c>
    </row>
    <row r="5330" spans="17:20">
      <c r="Q5330" t="s">
        <v>4733</v>
      </c>
      <c r="R5330">
        <v>447</v>
      </c>
      <c r="T5330" t="s">
        <v>4734</v>
      </c>
    </row>
    <row r="5331" spans="17:20">
      <c r="Q5331" t="s">
        <v>4736</v>
      </c>
      <c r="R5331">
        <v>786</v>
      </c>
      <c r="T5331" t="s">
        <v>4737</v>
      </c>
    </row>
    <row r="5332" spans="17:20">
      <c r="Q5332" t="s">
        <v>4740</v>
      </c>
      <c r="R5332">
        <v>816</v>
      </c>
      <c r="T5332" t="s">
        <v>4741</v>
      </c>
    </row>
    <row r="5333" spans="17:20">
      <c r="Q5333" t="s">
        <v>4744</v>
      </c>
      <c r="R5333">
        <v>2097</v>
      </c>
      <c r="T5333" t="s">
        <v>4745</v>
      </c>
    </row>
    <row r="5334" spans="17:20">
      <c r="Q5334" t="s">
        <v>4748</v>
      </c>
      <c r="R5334">
        <v>210</v>
      </c>
    </row>
    <row r="5335" spans="17:20">
      <c r="Q5335" t="s">
        <v>4750</v>
      </c>
      <c r="R5335">
        <v>1038</v>
      </c>
      <c r="T5335" t="s">
        <v>4751</v>
      </c>
    </row>
    <row r="5336" spans="17:20">
      <c r="Q5336" t="s">
        <v>4753</v>
      </c>
      <c r="R5336">
        <v>1122</v>
      </c>
      <c r="T5336" t="s">
        <v>4754</v>
      </c>
    </row>
    <row r="5337" spans="17:20">
      <c r="Q5337" t="s">
        <v>4756</v>
      </c>
      <c r="R5337">
        <v>660</v>
      </c>
      <c r="T5337" t="s">
        <v>4757</v>
      </c>
    </row>
    <row r="5338" spans="17:20">
      <c r="Q5338" t="s">
        <v>4760</v>
      </c>
      <c r="R5338">
        <v>441</v>
      </c>
      <c r="T5338" t="s">
        <v>4761</v>
      </c>
    </row>
    <row r="5339" spans="17:20">
      <c r="Q5339" t="s">
        <v>4764</v>
      </c>
      <c r="R5339">
        <v>732</v>
      </c>
      <c r="T5339" t="s">
        <v>4765</v>
      </c>
    </row>
    <row r="5340" spans="17:20">
      <c r="Q5340" t="s">
        <v>4768</v>
      </c>
      <c r="R5340">
        <v>495</v>
      </c>
      <c r="T5340" t="s">
        <v>4769</v>
      </c>
    </row>
    <row r="5341" spans="17:20">
      <c r="Q5341" t="s">
        <v>4772</v>
      </c>
      <c r="R5341">
        <v>276</v>
      </c>
      <c r="T5341" t="s">
        <v>4773</v>
      </c>
    </row>
    <row r="5342" spans="17:20">
      <c r="Q5342" t="s">
        <v>4775</v>
      </c>
      <c r="R5342">
        <v>186</v>
      </c>
      <c r="T5342" t="s">
        <v>4776</v>
      </c>
    </row>
    <row r="5343" spans="17:20">
      <c r="Q5343" t="s">
        <v>4778</v>
      </c>
      <c r="R5343">
        <v>195</v>
      </c>
      <c r="T5343" t="s">
        <v>4779</v>
      </c>
    </row>
    <row r="5344" spans="17:20">
      <c r="Q5344" t="s">
        <v>4781</v>
      </c>
      <c r="R5344">
        <v>624</v>
      </c>
      <c r="T5344" t="s">
        <v>4782</v>
      </c>
    </row>
    <row r="5345" spans="17:20">
      <c r="Q5345" t="s">
        <v>4784</v>
      </c>
      <c r="R5345">
        <v>1341</v>
      </c>
      <c r="T5345" t="s">
        <v>4785</v>
      </c>
    </row>
    <row r="5346" spans="17:20">
      <c r="Q5346" t="s">
        <v>4788</v>
      </c>
      <c r="R5346">
        <v>495</v>
      </c>
      <c r="T5346" t="s">
        <v>4789</v>
      </c>
    </row>
    <row r="5347" spans="17:20">
      <c r="Q5347" t="s">
        <v>4791</v>
      </c>
      <c r="R5347">
        <v>1914</v>
      </c>
      <c r="T5347" t="s">
        <v>4792</v>
      </c>
    </row>
    <row r="5348" spans="17:20">
      <c r="Q5348" t="s">
        <v>4795</v>
      </c>
      <c r="R5348">
        <v>1095</v>
      </c>
      <c r="T5348" t="s">
        <v>4796</v>
      </c>
    </row>
    <row r="5349" spans="17:20">
      <c r="Q5349" t="s">
        <v>4799</v>
      </c>
      <c r="R5349">
        <v>966</v>
      </c>
      <c r="T5349" t="s">
        <v>4800</v>
      </c>
    </row>
    <row r="5350" spans="17:20">
      <c r="Q5350" t="s">
        <v>4802</v>
      </c>
      <c r="R5350">
        <v>846</v>
      </c>
      <c r="T5350" t="s">
        <v>4803</v>
      </c>
    </row>
    <row r="5351" spans="17:20">
      <c r="Q5351" t="s">
        <v>4806</v>
      </c>
      <c r="R5351">
        <v>2097</v>
      </c>
      <c r="T5351" t="s">
        <v>4807</v>
      </c>
    </row>
    <row r="5352" spans="17:20">
      <c r="Q5352" t="s">
        <v>4810</v>
      </c>
      <c r="R5352">
        <v>267</v>
      </c>
      <c r="T5352" t="s">
        <v>4811</v>
      </c>
    </row>
    <row r="5353" spans="17:20">
      <c r="Q5353" t="s">
        <v>4814</v>
      </c>
      <c r="R5353">
        <v>1716</v>
      </c>
      <c r="T5353" t="s">
        <v>4815</v>
      </c>
    </row>
    <row r="5354" spans="17:20">
      <c r="Q5354" t="s">
        <v>4818</v>
      </c>
      <c r="R5354">
        <v>240</v>
      </c>
      <c r="T5354" t="s">
        <v>4819</v>
      </c>
    </row>
    <row r="5355" spans="17:20">
      <c r="Q5355" t="s">
        <v>4821</v>
      </c>
      <c r="R5355">
        <v>1029</v>
      </c>
      <c r="T5355" t="s">
        <v>4822</v>
      </c>
    </row>
    <row r="5356" spans="17:20">
      <c r="Q5356" t="s">
        <v>4825</v>
      </c>
      <c r="R5356">
        <v>1968</v>
      </c>
      <c r="T5356" t="s">
        <v>4826</v>
      </c>
    </row>
    <row r="5357" spans="17:20">
      <c r="Q5357" t="s">
        <v>4829</v>
      </c>
      <c r="R5357">
        <v>867</v>
      </c>
      <c r="T5357" t="s">
        <v>4830</v>
      </c>
    </row>
    <row r="5358" spans="17:20">
      <c r="Q5358" t="s">
        <v>4832</v>
      </c>
      <c r="R5358">
        <v>777</v>
      </c>
      <c r="T5358" t="s">
        <v>4833</v>
      </c>
    </row>
    <row r="5359" spans="17:20">
      <c r="Q5359" t="s">
        <v>4835</v>
      </c>
      <c r="R5359">
        <v>2133</v>
      </c>
      <c r="T5359" t="s">
        <v>4836</v>
      </c>
    </row>
    <row r="5360" spans="17:20">
      <c r="Q5360" t="s">
        <v>4838</v>
      </c>
      <c r="R5360">
        <v>1821</v>
      </c>
      <c r="T5360" t="s">
        <v>4839</v>
      </c>
    </row>
    <row r="5361" spans="17:20">
      <c r="Q5361" t="s">
        <v>4842</v>
      </c>
      <c r="R5361">
        <v>1170</v>
      </c>
      <c r="T5361" t="s">
        <v>4843</v>
      </c>
    </row>
    <row r="5362" spans="17:20">
      <c r="Q5362" t="s">
        <v>4846</v>
      </c>
      <c r="R5362">
        <v>183</v>
      </c>
    </row>
    <row r="5363" spans="17:20">
      <c r="Q5363" t="s">
        <v>4848</v>
      </c>
      <c r="R5363">
        <v>912</v>
      </c>
      <c r="T5363" t="s">
        <v>4849</v>
      </c>
    </row>
    <row r="5364" spans="17:20">
      <c r="Q5364" t="s">
        <v>4852</v>
      </c>
      <c r="R5364">
        <v>465</v>
      </c>
      <c r="T5364" t="s">
        <v>4853</v>
      </c>
    </row>
    <row r="5365" spans="17:20">
      <c r="Q5365" t="s">
        <v>4855</v>
      </c>
      <c r="R5365">
        <v>1293</v>
      </c>
      <c r="T5365" t="s">
        <v>4856</v>
      </c>
    </row>
    <row r="5366" spans="17:20">
      <c r="Q5366" t="s">
        <v>4858</v>
      </c>
      <c r="R5366">
        <v>501</v>
      </c>
      <c r="T5366" t="s">
        <v>4859</v>
      </c>
    </row>
    <row r="5367" spans="17:20">
      <c r="Q5367" t="s">
        <v>4862</v>
      </c>
      <c r="R5367">
        <v>864</v>
      </c>
      <c r="T5367" t="s">
        <v>4863</v>
      </c>
    </row>
    <row r="5368" spans="17:20">
      <c r="Q5368" t="s">
        <v>4865</v>
      </c>
      <c r="R5368">
        <v>765</v>
      </c>
      <c r="T5368" t="s">
        <v>4866</v>
      </c>
    </row>
    <row r="5369" spans="17:20">
      <c r="Q5369" t="s">
        <v>4869</v>
      </c>
      <c r="R5369">
        <v>546</v>
      </c>
      <c r="T5369" t="s">
        <v>4870</v>
      </c>
    </row>
    <row r="5370" spans="17:20">
      <c r="Q5370" t="s">
        <v>4871</v>
      </c>
      <c r="R5370">
        <v>1221</v>
      </c>
      <c r="T5370" t="s">
        <v>4872</v>
      </c>
    </row>
    <row r="5371" spans="17:20">
      <c r="Q5371" t="s">
        <v>4875</v>
      </c>
      <c r="R5371">
        <v>240</v>
      </c>
      <c r="T5371" t="s">
        <v>4876</v>
      </c>
    </row>
    <row r="5372" spans="17:20">
      <c r="Q5372" t="s">
        <v>4878</v>
      </c>
      <c r="R5372">
        <v>519</v>
      </c>
      <c r="T5372" t="s">
        <v>4879</v>
      </c>
    </row>
    <row r="5373" spans="17:20">
      <c r="Q5373" t="s">
        <v>4881</v>
      </c>
      <c r="R5373">
        <v>192</v>
      </c>
      <c r="T5373" t="s">
        <v>4882</v>
      </c>
    </row>
    <row r="5374" spans="17:20">
      <c r="Q5374" t="s">
        <v>4884</v>
      </c>
      <c r="R5374">
        <v>444</v>
      </c>
      <c r="T5374" t="s">
        <v>4885</v>
      </c>
    </row>
    <row r="5375" spans="17:20">
      <c r="Q5375" t="s">
        <v>4887</v>
      </c>
      <c r="R5375">
        <v>882</v>
      </c>
      <c r="T5375" t="s">
        <v>4888</v>
      </c>
    </row>
    <row r="5376" spans="17:20">
      <c r="Q5376" t="s">
        <v>4890</v>
      </c>
      <c r="R5376">
        <v>474</v>
      </c>
      <c r="T5376" t="s">
        <v>4891</v>
      </c>
    </row>
    <row r="5377" spans="17:20">
      <c r="Q5377" t="s">
        <v>4894</v>
      </c>
      <c r="R5377">
        <v>894</v>
      </c>
      <c r="T5377" t="s">
        <v>4895</v>
      </c>
    </row>
    <row r="5378" spans="17:20">
      <c r="Q5378" t="s">
        <v>4897</v>
      </c>
      <c r="R5378">
        <v>456</v>
      </c>
      <c r="T5378" t="s">
        <v>4898</v>
      </c>
    </row>
    <row r="5379" spans="17:20">
      <c r="Q5379" t="s">
        <v>4900</v>
      </c>
      <c r="R5379">
        <v>711</v>
      </c>
      <c r="T5379" t="s">
        <v>4901</v>
      </c>
    </row>
    <row r="5380" spans="17:20">
      <c r="Q5380" t="s">
        <v>4904</v>
      </c>
      <c r="R5380">
        <v>1128</v>
      </c>
      <c r="T5380" t="s">
        <v>4905</v>
      </c>
    </row>
    <row r="5381" spans="17:20">
      <c r="Q5381" t="s">
        <v>4908</v>
      </c>
      <c r="R5381">
        <v>246</v>
      </c>
      <c r="T5381" t="s">
        <v>4909</v>
      </c>
    </row>
    <row r="5382" spans="17:20">
      <c r="Q5382" t="s">
        <v>4911</v>
      </c>
      <c r="R5382">
        <v>807</v>
      </c>
      <c r="T5382" t="s">
        <v>4912</v>
      </c>
    </row>
    <row r="5383" spans="17:20">
      <c r="Q5383" t="s">
        <v>4914</v>
      </c>
      <c r="R5383">
        <v>459</v>
      </c>
      <c r="T5383" t="s">
        <v>4915</v>
      </c>
    </row>
    <row r="5384" spans="17:20">
      <c r="Q5384" t="s">
        <v>4918</v>
      </c>
      <c r="R5384">
        <v>597</v>
      </c>
      <c r="T5384" t="s">
        <v>4919</v>
      </c>
    </row>
    <row r="5385" spans="17:20">
      <c r="Q5385" t="s">
        <v>4921</v>
      </c>
      <c r="R5385">
        <v>993</v>
      </c>
      <c r="T5385" t="s">
        <v>4922</v>
      </c>
    </row>
    <row r="5386" spans="17:20">
      <c r="Q5386" t="s">
        <v>4924</v>
      </c>
      <c r="R5386">
        <v>603</v>
      </c>
      <c r="T5386" t="s">
        <v>4925</v>
      </c>
    </row>
    <row r="5387" spans="17:20">
      <c r="Q5387" t="s">
        <v>4928</v>
      </c>
      <c r="R5387">
        <v>1020</v>
      </c>
      <c r="T5387" t="s">
        <v>4929</v>
      </c>
    </row>
    <row r="5388" spans="17:20">
      <c r="Q5388" t="s">
        <v>4932</v>
      </c>
      <c r="R5388">
        <v>1293</v>
      </c>
      <c r="T5388" t="s">
        <v>4933</v>
      </c>
    </row>
    <row r="5389" spans="17:20">
      <c r="Q5389" t="s">
        <v>4936</v>
      </c>
      <c r="R5389">
        <v>522</v>
      </c>
      <c r="T5389" t="s">
        <v>4937</v>
      </c>
    </row>
    <row r="5390" spans="17:20">
      <c r="Q5390" t="s">
        <v>4940</v>
      </c>
      <c r="R5390">
        <v>471</v>
      </c>
      <c r="T5390" t="s">
        <v>4941</v>
      </c>
    </row>
    <row r="5391" spans="17:20">
      <c r="Q5391" t="s">
        <v>4944</v>
      </c>
      <c r="R5391">
        <v>234</v>
      </c>
      <c r="T5391" t="s">
        <v>4945</v>
      </c>
    </row>
    <row r="5392" spans="17:20">
      <c r="Q5392" t="s">
        <v>4948</v>
      </c>
      <c r="R5392">
        <v>699</v>
      </c>
      <c r="T5392" t="s">
        <v>4949</v>
      </c>
    </row>
    <row r="5393" spans="17:20">
      <c r="Q5393" t="s">
        <v>4952</v>
      </c>
      <c r="R5393">
        <v>1137</v>
      </c>
      <c r="T5393" t="s">
        <v>4953</v>
      </c>
    </row>
    <row r="5394" spans="17:20">
      <c r="Q5394" t="s">
        <v>4956</v>
      </c>
      <c r="R5394">
        <v>693</v>
      </c>
      <c r="T5394" t="s">
        <v>4957</v>
      </c>
    </row>
    <row r="5395" spans="17:20">
      <c r="Q5395" t="s">
        <v>4960</v>
      </c>
      <c r="R5395">
        <v>1194</v>
      </c>
      <c r="T5395" t="s">
        <v>4961</v>
      </c>
    </row>
    <row r="5396" spans="17:20">
      <c r="Q5396" t="s">
        <v>4963</v>
      </c>
      <c r="R5396">
        <v>756</v>
      </c>
      <c r="T5396" t="s">
        <v>4964</v>
      </c>
    </row>
    <row r="5397" spans="17:20">
      <c r="Q5397" t="s">
        <v>4966</v>
      </c>
      <c r="R5397">
        <v>912</v>
      </c>
      <c r="T5397" t="s">
        <v>4967</v>
      </c>
    </row>
    <row r="5398" spans="17:20">
      <c r="Q5398" t="s">
        <v>4970</v>
      </c>
      <c r="R5398">
        <v>1905</v>
      </c>
      <c r="T5398" t="s">
        <v>4971</v>
      </c>
    </row>
    <row r="5399" spans="17:20">
      <c r="Q5399" t="s">
        <v>4974</v>
      </c>
      <c r="R5399">
        <v>582</v>
      </c>
      <c r="T5399" t="s">
        <v>4975</v>
      </c>
    </row>
    <row r="5400" spans="17:20">
      <c r="Q5400" t="s">
        <v>4977</v>
      </c>
      <c r="R5400">
        <v>270</v>
      </c>
      <c r="T5400" t="s">
        <v>4978</v>
      </c>
    </row>
    <row r="5401" spans="17:20">
      <c r="Q5401" t="s">
        <v>4980</v>
      </c>
      <c r="R5401">
        <v>1620</v>
      </c>
      <c r="T5401" t="s">
        <v>4981</v>
      </c>
    </row>
    <row r="5402" spans="17:20">
      <c r="Q5402" t="s">
        <v>4983</v>
      </c>
      <c r="R5402">
        <v>909</v>
      </c>
      <c r="T5402" t="s">
        <v>4984</v>
      </c>
    </row>
    <row r="5403" spans="17:20">
      <c r="Q5403" t="s">
        <v>4987</v>
      </c>
      <c r="R5403">
        <v>1233</v>
      </c>
      <c r="T5403" t="s">
        <v>4988</v>
      </c>
    </row>
    <row r="5404" spans="17:20">
      <c r="Q5404" t="s">
        <v>4990</v>
      </c>
      <c r="R5404">
        <v>1008</v>
      </c>
      <c r="T5404" t="s">
        <v>4991</v>
      </c>
    </row>
    <row r="5405" spans="17:20">
      <c r="Q5405" t="s">
        <v>4994</v>
      </c>
      <c r="R5405">
        <v>232</v>
      </c>
      <c r="T5405" t="s">
        <v>665</v>
      </c>
    </row>
    <row r="5406" spans="17:20">
      <c r="Q5406" t="s">
        <v>4995</v>
      </c>
      <c r="R5406">
        <v>285</v>
      </c>
      <c r="T5406" t="s">
        <v>4996</v>
      </c>
    </row>
    <row r="5407" spans="17:20">
      <c r="Q5407" t="s">
        <v>4998</v>
      </c>
      <c r="R5407">
        <v>1305</v>
      </c>
      <c r="T5407" t="s">
        <v>4999</v>
      </c>
    </row>
    <row r="5408" spans="17:20">
      <c r="Q5408" t="s">
        <v>5001</v>
      </c>
      <c r="R5408">
        <v>828</v>
      </c>
      <c r="T5408" t="s">
        <v>5002</v>
      </c>
    </row>
    <row r="5409" spans="17:20">
      <c r="Q5409" t="s">
        <v>5005</v>
      </c>
      <c r="R5409">
        <v>666</v>
      </c>
      <c r="T5409" t="s">
        <v>5006</v>
      </c>
    </row>
    <row r="5410" spans="17:20">
      <c r="Q5410" t="s">
        <v>5009</v>
      </c>
      <c r="R5410">
        <v>1734</v>
      </c>
      <c r="T5410" t="s">
        <v>5010</v>
      </c>
    </row>
    <row r="5411" spans="17:20">
      <c r="Q5411" t="s">
        <v>5012</v>
      </c>
      <c r="R5411">
        <v>1668</v>
      </c>
      <c r="T5411" t="s">
        <v>5013</v>
      </c>
    </row>
    <row r="5412" spans="17:20">
      <c r="Q5412" t="s">
        <v>5016</v>
      </c>
      <c r="R5412">
        <v>210</v>
      </c>
      <c r="T5412" t="s">
        <v>5017</v>
      </c>
    </row>
    <row r="5413" spans="17:20">
      <c r="Q5413" t="s">
        <v>5019</v>
      </c>
      <c r="R5413">
        <v>370</v>
      </c>
      <c r="T5413" t="s">
        <v>665</v>
      </c>
    </row>
    <row r="5414" spans="17:20">
      <c r="Q5414" t="s">
        <v>5020</v>
      </c>
      <c r="R5414">
        <v>774</v>
      </c>
      <c r="T5414" t="s">
        <v>5021</v>
      </c>
    </row>
    <row r="5415" spans="17:20">
      <c r="Q5415" t="s">
        <v>5024</v>
      </c>
      <c r="R5415">
        <v>555</v>
      </c>
      <c r="T5415" t="s">
        <v>5025</v>
      </c>
    </row>
    <row r="5416" spans="17:20">
      <c r="Q5416" t="s">
        <v>5028</v>
      </c>
      <c r="R5416">
        <v>174</v>
      </c>
      <c r="T5416" t="s">
        <v>5029</v>
      </c>
    </row>
    <row r="5417" spans="17:20">
      <c r="Q5417" t="s">
        <v>5031</v>
      </c>
      <c r="R5417">
        <v>639</v>
      </c>
      <c r="T5417" t="s">
        <v>5032</v>
      </c>
    </row>
    <row r="5418" spans="17:20">
      <c r="Q5418" t="s">
        <v>5034</v>
      </c>
      <c r="R5418">
        <v>223</v>
      </c>
      <c r="T5418" t="s">
        <v>665</v>
      </c>
    </row>
    <row r="5419" spans="17:20">
      <c r="Q5419" t="s">
        <v>5035</v>
      </c>
      <c r="R5419">
        <v>2307</v>
      </c>
      <c r="T5419" t="s">
        <v>5036</v>
      </c>
    </row>
    <row r="5420" spans="17:20">
      <c r="Q5420" t="s">
        <v>5039</v>
      </c>
      <c r="R5420">
        <v>12252</v>
      </c>
      <c r="T5420" t="s">
        <v>5040</v>
      </c>
    </row>
    <row r="5421" spans="17:20">
      <c r="Q5421" t="s">
        <v>5043</v>
      </c>
      <c r="R5421">
        <v>4773</v>
      </c>
      <c r="T5421" t="s">
        <v>5044</v>
      </c>
    </row>
    <row r="5422" spans="17:20">
      <c r="Q5422" t="s">
        <v>5046</v>
      </c>
      <c r="R5422">
        <v>8709</v>
      </c>
      <c r="T5422" t="s">
        <v>5047</v>
      </c>
    </row>
    <row r="5423" spans="17:20">
      <c r="Q5423" t="s">
        <v>5049</v>
      </c>
      <c r="R5423">
        <v>6999</v>
      </c>
      <c r="T5423" t="s">
        <v>5050</v>
      </c>
    </row>
    <row r="5424" spans="17:20">
      <c r="Q5424" t="s">
        <v>5052</v>
      </c>
      <c r="R5424">
        <v>5712</v>
      </c>
      <c r="T5424" t="s">
        <v>5053</v>
      </c>
    </row>
    <row r="5425" spans="17:20">
      <c r="Q5425" t="s">
        <v>5055</v>
      </c>
      <c r="R5425">
        <v>7383</v>
      </c>
      <c r="T5425" t="s">
        <v>5056</v>
      </c>
    </row>
    <row r="5426" spans="17:20">
      <c r="Q5426" t="s">
        <v>5058</v>
      </c>
      <c r="R5426">
        <v>3855</v>
      </c>
      <c r="T5426" t="s">
        <v>5059</v>
      </c>
    </row>
    <row r="5427" spans="17:20">
      <c r="Q5427" t="s">
        <v>5062</v>
      </c>
      <c r="R5427">
        <v>1092</v>
      </c>
      <c r="T5427" t="s">
        <v>5063</v>
      </c>
    </row>
    <row r="5428" spans="17:20">
      <c r="Q5428" t="s">
        <v>5065</v>
      </c>
      <c r="R5428">
        <v>1116</v>
      </c>
      <c r="T5428" t="s">
        <v>5066</v>
      </c>
    </row>
    <row r="5429" spans="17:20">
      <c r="Q5429" t="s">
        <v>5069</v>
      </c>
      <c r="R5429">
        <v>978</v>
      </c>
      <c r="T5429" t="s">
        <v>5070</v>
      </c>
    </row>
    <row r="5430" spans="17:20">
      <c r="Q5430" t="s">
        <v>5073</v>
      </c>
      <c r="R5430">
        <v>1329</v>
      </c>
      <c r="T5430" t="s">
        <v>5074</v>
      </c>
    </row>
    <row r="5431" spans="17:20">
      <c r="Q5431" t="s">
        <v>5076</v>
      </c>
      <c r="R5431">
        <v>1413</v>
      </c>
      <c r="T5431" t="s">
        <v>5077</v>
      </c>
    </row>
    <row r="5432" spans="17:20">
      <c r="Q5432" t="s">
        <v>5079</v>
      </c>
      <c r="R5432">
        <v>375</v>
      </c>
      <c r="T5432" t="s">
        <v>5080</v>
      </c>
    </row>
    <row r="5433" spans="17:20">
      <c r="Q5433" t="s">
        <v>5082</v>
      </c>
      <c r="R5433">
        <v>792</v>
      </c>
      <c r="T5433" t="s">
        <v>5083</v>
      </c>
    </row>
    <row r="5434" spans="17:20">
      <c r="Q5434" t="s">
        <v>5085</v>
      </c>
      <c r="R5434">
        <v>120</v>
      </c>
    </row>
    <row r="5435" spans="17:20">
      <c r="Q5435" t="s">
        <v>5087</v>
      </c>
      <c r="R5435">
        <v>1473</v>
      </c>
      <c r="T5435" t="s">
        <v>5088</v>
      </c>
    </row>
    <row r="5436" spans="17:20">
      <c r="Q5436" t="s">
        <v>5091</v>
      </c>
      <c r="R5436">
        <v>267</v>
      </c>
      <c r="T5436" t="s">
        <v>5092</v>
      </c>
    </row>
    <row r="5437" spans="17:20">
      <c r="Q5437" t="s">
        <v>5094</v>
      </c>
      <c r="R5437">
        <v>633</v>
      </c>
      <c r="T5437" t="s">
        <v>5095</v>
      </c>
    </row>
    <row r="5438" spans="17:20">
      <c r="Q5438" t="s">
        <v>5097</v>
      </c>
      <c r="R5438">
        <v>189</v>
      </c>
      <c r="T5438" t="s">
        <v>5098</v>
      </c>
    </row>
    <row r="5439" spans="17:20">
      <c r="Q5439" t="s">
        <v>5100</v>
      </c>
      <c r="R5439">
        <v>180</v>
      </c>
      <c r="T5439" t="s">
        <v>665</v>
      </c>
    </row>
    <row r="5440" spans="17:20">
      <c r="Q5440" t="s">
        <v>5101</v>
      </c>
      <c r="R5440">
        <v>798</v>
      </c>
      <c r="T5440" t="s">
        <v>5102</v>
      </c>
    </row>
    <row r="5441" spans="17:20">
      <c r="Q5441" t="s">
        <v>5105</v>
      </c>
      <c r="R5441">
        <v>453</v>
      </c>
      <c r="T5441" t="s">
        <v>5106</v>
      </c>
    </row>
    <row r="5442" spans="17:20">
      <c r="Q5442" t="s">
        <v>5108</v>
      </c>
      <c r="R5442">
        <v>1566</v>
      </c>
      <c r="T5442" t="s">
        <v>5109</v>
      </c>
    </row>
    <row r="5443" spans="17:20">
      <c r="Q5443" t="s">
        <v>5112</v>
      </c>
      <c r="R5443">
        <v>126</v>
      </c>
    </row>
    <row r="5444" spans="17:20">
      <c r="Q5444" t="s">
        <v>5114</v>
      </c>
      <c r="R5444">
        <v>294</v>
      </c>
      <c r="T5444" t="s">
        <v>5115</v>
      </c>
    </row>
    <row r="5445" spans="17:20">
      <c r="Q5445" t="s">
        <v>5118</v>
      </c>
      <c r="R5445">
        <v>618</v>
      </c>
      <c r="T5445" t="s">
        <v>5119</v>
      </c>
    </row>
    <row r="5446" spans="17:20">
      <c r="Q5446" t="s">
        <v>5121</v>
      </c>
      <c r="R5446">
        <v>189</v>
      </c>
      <c r="T5446" t="s">
        <v>5122</v>
      </c>
    </row>
    <row r="5447" spans="17:20">
      <c r="Q5447" t="s">
        <v>5124</v>
      </c>
      <c r="R5447">
        <v>1839</v>
      </c>
      <c r="T5447" t="s">
        <v>5125</v>
      </c>
    </row>
    <row r="5448" spans="17:20">
      <c r="Q5448" t="s">
        <v>5128</v>
      </c>
      <c r="R5448">
        <v>321</v>
      </c>
      <c r="T5448" t="s">
        <v>5129</v>
      </c>
    </row>
    <row r="5449" spans="17:20">
      <c r="Q5449" t="s">
        <v>5131</v>
      </c>
      <c r="R5449">
        <v>210</v>
      </c>
      <c r="T5449" t="s">
        <v>5132</v>
      </c>
    </row>
    <row r="5450" spans="17:20">
      <c r="Q5450" t="s">
        <v>5134</v>
      </c>
      <c r="R5450">
        <v>624</v>
      </c>
      <c r="T5450" t="s">
        <v>5135</v>
      </c>
    </row>
    <row r="5451" spans="17:20">
      <c r="Q5451" t="s">
        <v>5137</v>
      </c>
      <c r="R5451">
        <v>1329</v>
      </c>
      <c r="T5451" t="s">
        <v>5138</v>
      </c>
    </row>
    <row r="5452" spans="17:20">
      <c r="Q5452" t="s">
        <v>5140</v>
      </c>
      <c r="R5452">
        <v>477</v>
      </c>
      <c r="T5452" t="s">
        <v>5141</v>
      </c>
    </row>
    <row r="5453" spans="17:20">
      <c r="Q5453" t="s">
        <v>5143</v>
      </c>
      <c r="R5453">
        <v>930</v>
      </c>
      <c r="T5453" t="s">
        <v>5144</v>
      </c>
    </row>
    <row r="5454" spans="17:20">
      <c r="Q5454" t="s">
        <v>5147</v>
      </c>
      <c r="R5454">
        <v>282</v>
      </c>
      <c r="T5454" t="s">
        <v>5148</v>
      </c>
    </row>
    <row r="5455" spans="17:20">
      <c r="Q5455" t="s">
        <v>5150</v>
      </c>
      <c r="R5455">
        <v>1212</v>
      </c>
      <c r="T5455" t="s">
        <v>5151</v>
      </c>
    </row>
    <row r="5456" spans="17:20">
      <c r="Q5456" t="s">
        <v>5154</v>
      </c>
      <c r="R5456">
        <v>3447</v>
      </c>
      <c r="T5456" t="s">
        <v>5155</v>
      </c>
    </row>
    <row r="5457" spans="17:20">
      <c r="Q5457" t="s">
        <v>5158</v>
      </c>
      <c r="R5457">
        <v>927</v>
      </c>
      <c r="T5457" t="s">
        <v>5159</v>
      </c>
    </row>
    <row r="5458" spans="17:20">
      <c r="Q5458" t="s">
        <v>5162</v>
      </c>
      <c r="R5458">
        <v>918</v>
      </c>
      <c r="T5458" t="s">
        <v>5163</v>
      </c>
    </row>
    <row r="5459" spans="17:20">
      <c r="Q5459" t="s">
        <v>5166</v>
      </c>
      <c r="R5459">
        <v>1071</v>
      </c>
      <c r="T5459" t="s">
        <v>5167</v>
      </c>
    </row>
    <row r="5460" spans="17:20">
      <c r="Q5460" t="s">
        <v>5170</v>
      </c>
      <c r="R5460">
        <v>1869</v>
      </c>
      <c r="T5460" t="s">
        <v>5171</v>
      </c>
    </row>
    <row r="5461" spans="17:20">
      <c r="Q5461" t="s">
        <v>5174</v>
      </c>
      <c r="R5461">
        <v>624</v>
      </c>
      <c r="T5461" t="s">
        <v>5175</v>
      </c>
    </row>
    <row r="5462" spans="17:20">
      <c r="Q5462" t="s">
        <v>5178</v>
      </c>
      <c r="R5462">
        <v>333</v>
      </c>
      <c r="T5462" t="s">
        <v>5179</v>
      </c>
    </row>
    <row r="5463" spans="17:20">
      <c r="Q5463" t="s">
        <v>5182</v>
      </c>
      <c r="R5463">
        <v>870</v>
      </c>
      <c r="T5463" t="s">
        <v>5183</v>
      </c>
    </row>
    <row r="5464" spans="17:20">
      <c r="Q5464" t="s">
        <v>5186</v>
      </c>
      <c r="R5464">
        <v>360</v>
      </c>
      <c r="T5464" t="s">
        <v>5187</v>
      </c>
    </row>
    <row r="5465" spans="17:20">
      <c r="Q5465" t="s">
        <v>5189</v>
      </c>
      <c r="R5465">
        <v>444</v>
      </c>
      <c r="T5465" t="s">
        <v>5190</v>
      </c>
    </row>
    <row r="5466" spans="17:20">
      <c r="Q5466" t="s">
        <v>5192</v>
      </c>
      <c r="R5466">
        <v>1041</v>
      </c>
      <c r="T5466" t="s">
        <v>5193</v>
      </c>
    </row>
    <row r="5467" spans="17:20">
      <c r="Q5467" t="s">
        <v>5195</v>
      </c>
      <c r="R5467">
        <v>411</v>
      </c>
      <c r="T5467" t="s">
        <v>5196</v>
      </c>
    </row>
    <row r="5468" spans="17:20">
      <c r="Q5468" t="s">
        <v>5198</v>
      </c>
      <c r="R5468">
        <v>240</v>
      </c>
      <c r="T5468" t="s">
        <v>5199</v>
      </c>
    </row>
    <row r="5469" spans="17:20">
      <c r="Q5469" t="s">
        <v>5201</v>
      </c>
      <c r="R5469">
        <v>450</v>
      </c>
      <c r="T5469" t="s">
        <v>5202</v>
      </c>
    </row>
    <row r="5470" spans="17:20">
      <c r="Q5470" t="s">
        <v>5205</v>
      </c>
      <c r="R5470">
        <v>273</v>
      </c>
      <c r="T5470" t="s">
        <v>5206</v>
      </c>
    </row>
    <row r="5471" spans="17:20">
      <c r="Q5471" t="s">
        <v>5208</v>
      </c>
      <c r="R5471">
        <v>210</v>
      </c>
      <c r="T5471" t="s">
        <v>5209</v>
      </c>
    </row>
    <row r="5472" spans="17:20">
      <c r="Q5472" t="s">
        <v>5211</v>
      </c>
      <c r="R5472">
        <v>555</v>
      </c>
      <c r="T5472" t="s">
        <v>5212</v>
      </c>
    </row>
    <row r="5473" spans="17:20">
      <c r="Q5473" t="s">
        <v>5215</v>
      </c>
      <c r="R5473">
        <v>483</v>
      </c>
      <c r="T5473" t="s">
        <v>5216</v>
      </c>
    </row>
    <row r="5474" spans="17:20">
      <c r="Q5474" t="s">
        <v>5219</v>
      </c>
      <c r="R5474">
        <v>1227</v>
      </c>
      <c r="T5474" t="s">
        <v>5220</v>
      </c>
    </row>
    <row r="5475" spans="17:20">
      <c r="Q5475" t="s">
        <v>5223</v>
      </c>
      <c r="R5475">
        <v>780</v>
      </c>
      <c r="T5475" t="s">
        <v>5224</v>
      </c>
    </row>
    <row r="5476" spans="17:20">
      <c r="Q5476" t="s">
        <v>5227</v>
      </c>
      <c r="R5476">
        <v>1023</v>
      </c>
      <c r="T5476" t="s">
        <v>5228</v>
      </c>
    </row>
    <row r="5477" spans="17:20">
      <c r="Q5477" t="s">
        <v>5230</v>
      </c>
      <c r="R5477">
        <v>1248</v>
      </c>
      <c r="T5477" t="s">
        <v>5231</v>
      </c>
    </row>
    <row r="5478" spans="17:20">
      <c r="Q5478" t="s">
        <v>5233</v>
      </c>
      <c r="R5478">
        <v>519</v>
      </c>
      <c r="T5478" t="s">
        <v>5234</v>
      </c>
    </row>
    <row r="5479" spans="17:20">
      <c r="Q5479" t="s">
        <v>5236</v>
      </c>
      <c r="R5479">
        <v>180</v>
      </c>
    </row>
    <row r="5480" spans="17:20">
      <c r="Q5480" t="s">
        <v>5239</v>
      </c>
      <c r="R5480">
        <v>576</v>
      </c>
      <c r="T5480" t="s">
        <v>5240</v>
      </c>
    </row>
    <row r="5481" spans="17:20">
      <c r="Q5481" t="s">
        <v>5242</v>
      </c>
      <c r="R5481">
        <v>483</v>
      </c>
      <c r="T5481" t="s">
        <v>5243</v>
      </c>
    </row>
    <row r="5482" spans="17:20">
      <c r="Q5482" t="s">
        <v>5245</v>
      </c>
      <c r="R5482">
        <v>882</v>
      </c>
      <c r="T5482" t="s">
        <v>5246</v>
      </c>
    </row>
    <row r="5483" spans="17:20">
      <c r="Q5483" t="s">
        <v>5248</v>
      </c>
      <c r="R5483">
        <v>1620</v>
      </c>
      <c r="T5483" t="s">
        <v>5249</v>
      </c>
    </row>
    <row r="5484" spans="17:20">
      <c r="Q5484" t="s">
        <v>5252</v>
      </c>
      <c r="R5484">
        <v>432</v>
      </c>
      <c r="T5484" t="s">
        <v>5253</v>
      </c>
    </row>
    <row r="5485" spans="17:20">
      <c r="Q5485" t="s">
        <v>5256</v>
      </c>
      <c r="R5485">
        <v>936</v>
      </c>
      <c r="T5485" t="s">
        <v>5257</v>
      </c>
    </row>
    <row r="5486" spans="17:20">
      <c r="Q5486" t="s">
        <v>5260</v>
      </c>
      <c r="R5486">
        <v>354</v>
      </c>
      <c r="T5486" t="s">
        <v>5261</v>
      </c>
    </row>
    <row r="5487" spans="17:20">
      <c r="Q5487" t="s">
        <v>5264</v>
      </c>
      <c r="R5487">
        <v>2145</v>
      </c>
      <c r="T5487" t="s">
        <v>5265</v>
      </c>
    </row>
    <row r="5488" spans="17:20">
      <c r="Q5488" t="s">
        <v>5267</v>
      </c>
      <c r="R5488">
        <v>1920</v>
      </c>
      <c r="T5488" t="s">
        <v>5268</v>
      </c>
    </row>
    <row r="5489" spans="15:20">
      <c r="Q5489" t="s">
        <v>5271</v>
      </c>
      <c r="R5489">
        <v>1473</v>
      </c>
      <c r="T5489" t="s">
        <v>5272</v>
      </c>
    </row>
    <row r="5490" spans="15:20">
      <c r="Q5490" t="s">
        <v>5275</v>
      </c>
      <c r="R5490">
        <v>975</v>
      </c>
      <c r="T5490" t="s">
        <v>5276</v>
      </c>
    </row>
    <row r="5491" spans="15:20">
      <c r="O5491" t="s">
        <v>5279</v>
      </c>
      <c r="Q5491" t="s">
        <v>5280</v>
      </c>
      <c r="R5491">
        <v>1356</v>
      </c>
      <c r="T5491" t="s">
        <v>5281</v>
      </c>
    </row>
    <row r="5492" spans="15:20">
      <c r="Q5492" t="s">
        <v>5284</v>
      </c>
      <c r="R5492">
        <v>1101</v>
      </c>
      <c r="T5492" t="s">
        <v>5285</v>
      </c>
    </row>
    <row r="5493" spans="15:20">
      <c r="Q5493" t="s">
        <v>5288</v>
      </c>
      <c r="R5493">
        <v>1092</v>
      </c>
      <c r="T5493" t="s">
        <v>5289</v>
      </c>
    </row>
    <row r="5494" spans="15:20">
      <c r="Q5494" t="s">
        <v>5292</v>
      </c>
      <c r="R5494">
        <v>912</v>
      </c>
      <c r="T5494" t="s">
        <v>5293</v>
      </c>
    </row>
    <row r="5495" spans="15:20">
      <c r="Q5495" t="s">
        <v>5296</v>
      </c>
      <c r="R5495">
        <v>789</v>
      </c>
      <c r="T5495" t="s">
        <v>5297</v>
      </c>
    </row>
    <row r="5496" spans="15:20">
      <c r="Q5496" t="s">
        <v>5300</v>
      </c>
      <c r="R5496">
        <v>1314</v>
      </c>
      <c r="T5496" t="s">
        <v>5301</v>
      </c>
    </row>
    <row r="5497" spans="15:20">
      <c r="Q5497" t="s">
        <v>5304</v>
      </c>
      <c r="R5497">
        <v>1149</v>
      </c>
      <c r="T5497" t="s">
        <v>5305</v>
      </c>
    </row>
    <row r="5498" spans="15:20">
      <c r="Q5498" t="s">
        <v>5308</v>
      </c>
      <c r="R5498">
        <v>4296</v>
      </c>
      <c r="T5498" t="s">
        <v>5309</v>
      </c>
    </row>
    <row r="5499" spans="15:20">
      <c r="Q5499" t="s">
        <v>5311</v>
      </c>
      <c r="R5499">
        <v>930</v>
      </c>
      <c r="T5499" t="s">
        <v>5312</v>
      </c>
    </row>
    <row r="5500" spans="15:20">
      <c r="Q5500" t="s">
        <v>5315</v>
      </c>
      <c r="R5500">
        <v>720</v>
      </c>
      <c r="T5500" t="s">
        <v>5316</v>
      </c>
    </row>
    <row r="5501" spans="15:20">
      <c r="Q5501" t="s">
        <v>5319</v>
      </c>
      <c r="R5501">
        <v>783</v>
      </c>
      <c r="T5501" t="s">
        <v>5320</v>
      </c>
    </row>
    <row r="5502" spans="15:20">
      <c r="Q5502" t="s">
        <v>5323</v>
      </c>
      <c r="R5502">
        <v>798</v>
      </c>
      <c r="T5502" t="s">
        <v>5324</v>
      </c>
    </row>
    <row r="5503" spans="15:20">
      <c r="Q5503" t="s">
        <v>5327</v>
      </c>
      <c r="R5503">
        <v>1281</v>
      </c>
      <c r="T5503" t="s">
        <v>5328</v>
      </c>
    </row>
    <row r="5504" spans="15:20">
      <c r="Q5504" t="s">
        <v>5331</v>
      </c>
      <c r="R5504">
        <v>252</v>
      </c>
      <c r="T5504" t="s">
        <v>5332</v>
      </c>
    </row>
    <row r="5505" spans="17:20">
      <c r="Q5505" t="s">
        <v>5334</v>
      </c>
      <c r="R5505">
        <v>837</v>
      </c>
      <c r="T5505" t="s">
        <v>5335</v>
      </c>
    </row>
    <row r="5506" spans="17:20">
      <c r="Q5506" t="s">
        <v>5338</v>
      </c>
      <c r="R5506">
        <v>693</v>
      </c>
      <c r="T5506" t="s">
        <v>5339</v>
      </c>
    </row>
    <row r="5507" spans="17:20">
      <c r="Q5507" t="s">
        <v>5342</v>
      </c>
      <c r="R5507">
        <v>459</v>
      </c>
      <c r="T5507" t="s">
        <v>5343</v>
      </c>
    </row>
    <row r="5508" spans="17:20">
      <c r="Q5508" t="s">
        <v>5346</v>
      </c>
      <c r="R5508">
        <v>279</v>
      </c>
      <c r="T5508" t="s">
        <v>5347</v>
      </c>
    </row>
    <row r="5509" spans="17:20">
      <c r="Q5509" t="s">
        <v>5350</v>
      </c>
      <c r="R5509">
        <v>771</v>
      </c>
      <c r="T5509" t="s">
        <v>5351</v>
      </c>
    </row>
    <row r="5510" spans="17:20">
      <c r="Q5510" t="s">
        <v>5354</v>
      </c>
      <c r="R5510">
        <v>495</v>
      </c>
      <c r="T5510" t="s">
        <v>5355</v>
      </c>
    </row>
    <row r="5511" spans="17:20">
      <c r="Q5511" t="s">
        <v>5357</v>
      </c>
      <c r="R5511">
        <v>183</v>
      </c>
      <c r="T5511" t="s">
        <v>5358</v>
      </c>
    </row>
    <row r="5512" spans="17:20">
      <c r="Q5512" t="s">
        <v>5360</v>
      </c>
      <c r="R5512">
        <v>2766</v>
      </c>
      <c r="T5512" t="s">
        <v>5361</v>
      </c>
    </row>
    <row r="5513" spans="17:20">
      <c r="Q5513" t="s">
        <v>5364</v>
      </c>
      <c r="R5513">
        <v>372</v>
      </c>
      <c r="T5513" t="s">
        <v>5365</v>
      </c>
    </row>
    <row r="5514" spans="17:20">
      <c r="Q5514" t="s">
        <v>5367</v>
      </c>
      <c r="R5514">
        <v>462</v>
      </c>
      <c r="T5514" t="s">
        <v>5368</v>
      </c>
    </row>
    <row r="5515" spans="17:20">
      <c r="Q5515" t="s">
        <v>5371</v>
      </c>
      <c r="R5515">
        <v>915</v>
      </c>
      <c r="T5515" t="s">
        <v>5372</v>
      </c>
    </row>
    <row r="5516" spans="17:20">
      <c r="Q5516" t="s">
        <v>5374</v>
      </c>
      <c r="R5516">
        <v>546</v>
      </c>
      <c r="T5516" t="s">
        <v>5375</v>
      </c>
    </row>
    <row r="5517" spans="17:20">
      <c r="Q5517" t="s">
        <v>5378</v>
      </c>
      <c r="R5517">
        <v>1311</v>
      </c>
      <c r="T5517" t="s">
        <v>5379</v>
      </c>
    </row>
    <row r="5518" spans="17:20">
      <c r="Q5518" t="s">
        <v>5382</v>
      </c>
      <c r="R5518">
        <v>915</v>
      </c>
      <c r="T5518" t="s">
        <v>5383</v>
      </c>
    </row>
    <row r="5519" spans="17:20">
      <c r="Q5519" t="s">
        <v>5386</v>
      </c>
      <c r="R5519">
        <v>1287</v>
      </c>
      <c r="T5519" t="s">
        <v>5387</v>
      </c>
    </row>
    <row r="5520" spans="17:20">
      <c r="Q5520" t="s">
        <v>5390</v>
      </c>
      <c r="R5520">
        <v>1095</v>
      </c>
      <c r="T5520" t="s">
        <v>5391</v>
      </c>
    </row>
    <row r="5521" spans="17:20">
      <c r="Q5521" t="s">
        <v>5393</v>
      </c>
      <c r="R5521">
        <v>3216</v>
      </c>
      <c r="T5521" t="s">
        <v>5394</v>
      </c>
    </row>
    <row r="5522" spans="17:20">
      <c r="Q5522" t="s">
        <v>5396</v>
      </c>
      <c r="R5522">
        <v>771</v>
      </c>
      <c r="T5522" t="s">
        <v>5397</v>
      </c>
    </row>
    <row r="5523" spans="17:20">
      <c r="Q5523" t="s">
        <v>5400</v>
      </c>
      <c r="R5523">
        <v>936</v>
      </c>
      <c r="T5523" t="s">
        <v>5401</v>
      </c>
    </row>
    <row r="5524" spans="17:20">
      <c r="Q5524" t="s">
        <v>5404</v>
      </c>
      <c r="R5524">
        <v>720</v>
      </c>
      <c r="T5524" t="s">
        <v>5405</v>
      </c>
    </row>
    <row r="5525" spans="17:20">
      <c r="Q5525" t="s">
        <v>5408</v>
      </c>
      <c r="R5525">
        <v>633</v>
      </c>
      <c r="T5525" t="s">
        <v>5409</v>
      </c>
    </row>
    <row r="5526" spans="17:20">
      <c r="Q5526" t="s">
        <v>5412</v>
      </c>
      <c r="R5526">
        <v>702</v>
      </c>
      <c r="T5526" t="s">
        <v>5413</v>
      </c>
    </row>
    <row r="5527" spans="17:20">
      <c r="Q5527" t="s">
        <v>5416</v>
      </c>
      <c r="R5527">
        <v>1065</v>
      </c>
      <c r="T5527" t="s">
        <v>5417</v>
      </c>
    </row>
    <row r="5528" spans="17:20">
      <c r="Q5528" t="s">
        <v>5419</v>
      </c>
      <c r="R5528">
        <v>1149</v>
      </c>
      <c r="T5528" t="s">
        <v>5420</v>
      </c>
    </row>
    <row r="5529" spans="17:20">
      <c r="Q5529" t="s">
        <v>5423</v>
      </c>
      <c r="R5529">
        <v>594</v>
      </c>
      <c r="T5529" t="s">
        <v>5424</v>
      </c>
    </row>
    <row r="5530" spans="17:20">
      <c r="Q5530" t="s">
        <v>5427</v>
      </c>
      <c r="R5530">
        <v>774</v>
      </c>
      <c r="T5530" t="s">
        <v>5428</v>
      </c>
    </row>
    <row r="5531" spans="17:20">
      <c r="Q5531" t="s">
        <v>5430</v>
      </c>
      <c r="R5531">
        <v>786</v>
      </c>
      <c r="T5531" t="s">
        <v>5431</v>
      </c>
    </row>
    <row r="5532" spans="17:20">
      <c r="Q5532" t="s">
        <v>5434</v>
      </c>
      <c r="R5532">
        <v>489</v>
      </c>
      <c r="T5532" t="s">
        <v>5435</v>
      </c>
    </row>
    <row r="5533" spans="17:20">
      <c r="Q5533" t="s">
        <v>5438</v>
      </c>
      <c r="R5533">
        <v>248</v>
      </c>
      <c r="T5533" t="s">
        <v>665</v>
      </c>
    </row>
    <row r="5534" spans="17:20">
      <c r="Q5534" t="s">
        <v>5439</v>
      </c>
      <c r="R5534">
        <v>1707</v>
      </c>
      <c r="T5534" t="s">
        <v>5440</v>
      </c>
    </row>
    <row r="5535" spans="17:20">
      <c r="Q5535" t="s">
        <v>5442</v>
      </c>
      <c r="R5535">
        <v>2673</v>
      </c>
      <c r="T5535" t="s">
        <v>5443</v>
      </c>
    </row>
    <row r="5536" spans="17:20">
      <c r="Q5536" t="s">
        <v>5446</v>
      </c>
      <c r="R5536">
        <v>876</v>
      </c>
      <c r="T5536" t="s">
        <v>5447</v>
      </c>
    </row>
    <row r="5537" spans="15:20">
      <c r="Q5537" t="s">
        <v>5449</v>
      </c>
      <c r="R5537">
        <v>270</v>
      </c>
      <c r="T5537" t="s">
        <v>5450</v>
      </c>
    </row>
    <row r="5538" spans="15:20">
      <c r="Q5538" t="s">
        <v>5452</v>
      </c>
      <c r="R5538">
        <v>615</v>
      </c>
      <c r="T5538" t="s">
        <v>5453</v>
      </c>
    </row>
    <row r="5539" spans="15:20">
      <c r="Q5539" t="s">
        <v>5456</v>
      </c>
      <c r="R5539">
        <v>204</v>
      </c>
      <c r="T5539" t="s">
        <v>5457</v>
      </c>
    </row>
    <row r="5540" spans="15:20">
      <c r="Q5540" t="s">
        <v>5460</v>
      </c>
      <c r="R5540">
        <v>1221</v>
      </c>
      <c r="T5540" t="s">
        <v>5461</v>
      </c>
    </row>
    <row r="5541" spans="15:20">
      <c r="Q5541" t="s">
        <v>5464</v>
      </c>
      <c r="R5541">
        <v>2412</v>
      </c>
      <c r="T5541" t="s">
        <v>5465</v>
      </c>
    </row>
    <row r="5542" spans="15:20">
      <c r="Q5542" t="s">
        <v>5468</v>
      </c>
      <c r="R5542">
        <v>483</v>
      </c>
      <c r="T5542" t="s">
        <v>5469</v>
      </c>
    </row>
    <row r="5543" spans="15:20">
      <c r="Q5543" t="s">
        <v>5471</v>
      </c>
      <c r="R5543">
        <v>954</v>
      </c>
      <c r="T5543" t="s">
        <v>5472</v>
      </c>
    </row>
    <row r="5544" spans="15:20">
      <c r="Q5544" t="s">
        <v>5475</v>
      </c>
      <c r="R5544">
        <v>1344</v>
      </c>
      <c r="T5544" t="s">
        <v>5476</v>
      </c>
    </row>
    <row r="5545" spans="15:20">
      <c r="Q5545" t="s">
        <v>5479</v>
      </c>
      <c r="R5545">
        <v>1092</v>
      </c>
      <c r="T5545" t="s">
        <v>5480</v>
      </c>
    </row>
    <row r="5546" spans="15:20">
      <c r="Q5546" t="s">
        <v>5483</v>
      </c>
      <c r="R5546">
        <v>762</v>
      </c>
      <c r="T5546" t="s">
        <v>5484</v>
      </c>
    </row>
    <row r="5547" spans="15:20">
      <c r="Q5547" t="s">
        <v>5487</v>
      </c>
      <c r="R5547">
        <v>1944</v>
      </c>
      <c r="T5547" t="s">
        <v>5488</v>
      </c>
    </row>
    <row r="5548" spans="15:20">
      <c r="Q5548" t="s">
        <v>5490</v>
      </c>
      <c r="R5548">
        <v>891</v>
      </c>
      <c r="T5548" t="s">
        <v>5491</v>
      </c>
    </row>
    <row r="5549" spans="15:20">
      <c r="Q5549" t="s">
        <v>5494</v>
      </c>
      <c r="R5549">
        <v>654</v>
      </c>
      <c r="T5549" t="s">
        <v>5495</v>
      </c>
    </row>
    <row r="5550" spans="15:20">
      <c r="Q5550" t="s">
        <v>5498</v>
      </c>
      <c r="R5550">
        <v>645</v>
      </c>
      <c r="T5550" t="s">
        <v>5499</v>
      </c>
    </row>
    <row r="5551" spans="15:20">
      <c r="O5551" t="s">
        <v>5502</v>
      </c>
      <c r="Q5551" t="s">
        <v>5503</v>
      </c>
      <c r="R5551">
        <v>81</v>
      </c>
      <c r="T5551" t="s">
        <v>5504</v>
      </c>
    </row>
    <row r="5552" spans="15:20">
      <c r="Q5552" t="s">
        <v>5507</v>
      </c>
      <c r="R5552">
        <v>189</v>
      </c>
      <c r="T5552" t="s">
        <v>5508</v>
      </c>
    </row>
    <row r="5553" spans="17:20">
      <c r="Q5553" t="s">
        <v>5511</v>
      </c>
      <c r="R5553">
        <v>363</v>
      </c>
      <c r="T5553" t="s">
        <v>5512</v>
      </c>
    </row>
    <row r="5554" spans="17:20">
      <c r="Q5554" t="s">
        <v>5514</v>
      </c>
      <c r="R5554">
        <v>1668</v>
      </c>
      <c r="T5554" t="s">
        <v>5515</v>
      </c>
    </row>
    <row r="5555" spans="17:20">
      <c r="Q5555" t="s">
        <v>5517</v>
      </c>
      <c r="R5555">
        <v>663</v>
      </c>
      <c r="T5555" t="s">
        <v>5518</v>
      </c>
    </row>
    <row r="5556" spans="17:20">
      <c r="Q5556" t="s">
        <v>5521</v>
      </c>
      <c r="R5556">
        <v>903</v>
      </c>
      <c r="T5556" t="s">
        <v>5522</v>
      </c>
    </row>
    <row r="5557" spans="17:20">
      <c r="Q5557" t="s">
        <v>5525</v>
      </c>
      <c r="R5557">
        <v>2049</v>
      </c>
      <c r="T5557" t="s">
        <v>5526</v>
      </c>
    </row>
    <row r="5558" spans="17:20">
      <c r="Q5558" t="s">
        <v>5529</v>
      </c>
      <c r="R5558">
        <v>567</v>
      </c>
      <c r="T5558" t="s">
        <v>5530</v>
      </c>
    </row>
    <row r="5559" spans="17:20">
      <c r="Q5559" t="s">
        <v>5533</v>
      </c>
      <c r="R5559">
        <v>999</v>
      </c>
      <c r="T5559" t="s">
        <v>5534</v>
      </c>
    </row>
    <row r="5560" spans="17:20">
      <c r="Q5560" t="s">
        <v>5537</v>
      </c>
      <c r="R5560">
        <v>954</v>
      </c>
      <c r="T5560" t="s">
        <v>5538</v>
      </c>
    </row>
    <row r="5561" spans="17:20">
      <c r="Q5561" t="s">
        <v>5541</v>
      </c>
      <c r="R5561">
        <v>741</v>
      </c>
      <c r="T5561" t="s">
        <v>5542</v>
      </c>
    </row>
    <row r="5562" spans="17:20">
      <c r="Q5562" t="s">
        <v>5545</v>
      </c>
      <c r="R5562">
        <v>234</v>
      </c>
      <c r="T5562" t="s">
        <v>5546</v>
      </c>
    </row>
    <row r="5563" spans="17:20">
      <c r="Q5563" t="s">
        <v>5548</v>
      </c>
      <c r="R5563">
        <v>750</v>
      </c>
      <c r="T5563" t="s">
        <v>5549</v>
      </c>
    </row>
    <row r="5564" spans="17:20">
      <c r="Q5564" t="s">
        <v>5551</v>
      </c>
      <c r="R5564">
        <v>3561</v>
      </c>
      <c r="T5564" t="s">
        <v>5552</v>
      </c>
    </row>
    <row r="5565" spans="17:20">
      <c r="Q5565" t="s">
        <v>5555</v>
      </c>
      <c r="R5565">
        <v>990</v>
      </c>
      <c r="T5565" t="s">
        <v>5556</v>
      </c>
    </row>
    <row r="5566" spans="17:20">
      <c r="Q5566" t="s">
        <v>5559</v>
      </c>
      <c r="R5566">
        <v>771</v>
      </c>
      <c r="T5566" t="s">
        <v>5560</v>
      </c>
    </row>
    <row r="5567" spans="17:20">
      <c r="Q5567" t="s">
        <v>5562</v>
      </c>
      <c r="R5567">
        <v>333</v>
      </c>
      <c r="T5567" t="s">
        <v>5563</v>
      </c>
    </row>
    <row r="5568" spans="17:20">
      <c r="Q5568" t="s">
        <v>5565</v>
      </c>
      <c r="R5568">
        <v>1341</v>
      </c>
      <c r="T5568" t="s">
        <v>5566</v>
      </c>
    </row>
    <row r="5569" spans="17:20">
      <c r="Q5569" t="s">
        <v>5569</v>
      </c>
      <c r="R5569">
        <v>273</v>
      </c>
      <c r="T5569" t="s">
        <v>5570</v>
      </c>
    </row>
    <row r="5570" spans="17:20">
      <c r="Q5570" t="s">
        <v>5573</v>
      </c>
      <c r="R5570">
        <v>246</v>
      </c>
      <c r="T5570" t="s">
        <v>5574</v>
      </c>
    </row>
    <row r="5571" spans="17:20">
      <c r="Q5571" t="s">
        <v>5577</v>
      </c>
      <c r="R5571">
        <v>387</v>
      </c>
      <c r="T5571" t="s">
        <v>5578</v>
      </c>
    </row>
    <row r="5572" spans="17:20">
      <c r="Q5572" t="s">
        <v>5580</v>
      </c>
      <c r="R5572">
        <v>525</v>
      </c>
      <c r="T5572" t="s">
        <v>5581</v>
      </c>
    </row>
    <row r="5573" spans="17:20">
      <c r="Q5573" t="s">
        <v>5584</v>
      </c>
      <c r="R5573">
        <v>732</v>
      </c>
      <c r="T5573" t="s">
        <v>5585</v>
      </c>
    </row>
    <row r="5574" spans="17:20">
      <c r="Q5574" t="s">
        <v>5588</v>
      </c>
      <c r="R5574">
        <v>348</v>
      </c>
      <c r="T5574" t="s">
        <v>5589</v>
      </c>
    </row>
    <row r="5575" spans="17:20">
      <c r="Q5575" t="s">
        <v>5592</v>
      </c>
      <c r="R5575">
        <v>849</v>
      </c>
      <c r="T5575" t="s">
        <v>5593</v>
      </c>
    </row>
    <row r="5576" spans="17:20">
      <c r="Q5576" t="s">
        <v>5596</v>
      </c>
      <c r="R5576">
        <v>768</v>
      </c>
      <c r="T5576" t="s">
        <v>5597</v>
      </c>
    </row>
    <row r="5577" spans="17:20">
      <c r="Q5577" t="s">
        <v>5600</v>
      </c>
      <c r="R5577">
        <v>1704</v>
      </c>
      <c r="T5577" t="s">
        <v>5601</v>
      </c>
    </row>
    <row r="5578" spans="17:20">
      <c r="Q5578" t="s">
        <v>5603</v>
      </c>
      <c r="R5578">
        <v>282</v>
      </c>
      <c r="T5578" t="s">
        <v>5604</v>
      </c>
    </row>
    <row r="5579" spans="17:20">
      <c r="Q5579" t="s">
        <v>5606</v>
      </c>
      <c r="R5579">
        <v>1158</v>
      </c>
      <c r="T5579" t="s">
        <v>5607</v>
      </c>
    </row>
    <row r="5580" spans="17:20">
      <c r="Q5580" t="s">
        <v>5610</v>
      </c>
      <c r="R5580">
        <v>903</v>
      </c>
      <c r="T5580" t="s">
        <v>5611</v>
      </c>
    </row>
    <row r="5581" spans="17:20">
      <c r="Q5581" t="s">
        <v>5614</v>
      </c>
      <c r="R5581">
        <v>900</v>
      </c>
      <c r="T5581" t="s">
        <v>5615</v>
      </c>
    </row>
    <row r="5582" spans="17:20">
      <c r="Q5582" t="s">
        <v>5618</v>
      </c>
      <c r="R5582">
        <v>2076</v>
      </c>
      <c r="T5582" t="s">
        <v>5619</v>
      </c>
    </row>
    <row r="5583" spans="17:20">
      <c r="Q5583" t="s">
        <v>5622</v>
      </c>
      <c r="R5583">
        <v>1308</v>
      </c>
      <c r="T5583" t="s">
        <v>5623</v>
      </c>
    </row>
    <row r="5584" spans="17:20">
      <c r="Q5584" t="s">
        <v>5626</v>
      </c>
      <c r="R5584">
        <v>918</v>
      </c>
      <c r="T5584" t="s">
        <v>5627</v>
      </c>
    </row>
    <row r="5585" spans="17:20">
      <c r="Q5585" t="s">
        <v>5630</v>
      </c>
      <c r="R5585">
        <v>546</v>
      </c>
      <c r="T5585" t="s">
        <v>5631</v>
      </c>
    </row>
    <row r="5586" spans="17:20">
      <c r="Q5586" t="s">
        <v>5634</v>
      </c>
      <c r="R5586">
        <v>1404</v>
      </c>
      <c r="T5586" t="s">
        <v>5635</v>
      </c>
    </row>
    <row r="5587" spans="17:20">
      <c r="Q5587" t="s">
        <v>5638</v>
      </c>
      <c r="R5587">
        <v>780</v>
      </c>
      <c r="T5587" t="s">
        <v>5639</v>
      </c>
    </row>
    <row r="5588" spans="17:20">
      <c r="Q5588" t="s">
        <v>5642</v>
      </c>
      <c r="R5588">
        <v>390</v>
      </c>
      <c r="T5588" t="s">
        <v>5643</v>
      </c>
    </row>
    <row r="5589" spans="17:20">
      <c r="Q5589" t="s">
        <v>5646</v>
      </c>
      <c r="R5589">
        <v>453</v>
      </c>
      <c r="T5589" t="s">
        <v>5647</v>
      </c>
    </row>
    <row r="5590" spans="17:20">
      <c r="Q5590" t="s">
        <v>5650</v>
      </c>
      <c r="R5590">
        <v>321</v>
      </c>
      <c r="T5590" t="s">
        <v>5651</v>
      </c>
    </row>
    <row r="5591" spans="17:20">
      <c r="Q5591" t="s">
        <v>5654</v>
      </c>
      <c r="R5591">
        <v>1611</v>
      </c>
      <c r="T5591" t="s">
        <v>5655</v>
      </c>
    </row>
    <row r="5592" spans="17:20">
      <c r="Q5592" t="s">
        <v>5658</v>
      </c>
      <c r="R5592">
        <v>1017</v>
      </c>
      <c r="T5592" t="s">
        <v>5659</v>
      </c>
    </row>
    <row r="5593" spans="17:20">
      <c r="Q5593" t="s">
        <v>5662</v>
      </c>
      <c r="R5593">
        <v>756</v>
      </c>
      <c r="T5593" t="s">
        <v>5663</v>
      </c>
    </row>
    <row r="5594" spans="17:20">
      <c r="Q5594" t="s">
        <v>5666</v>
      </c>
      <c r="R5594">
        <v>1317</v>
      </c>
      <c r="T5594" t="s">
        <v>5667</v>
      </c>
    </row>
    <row r="5595" spans="17:20">
      <c r="Q5595" t="s">
        <v>5670</v>
      </c>
      <c r="R5595">
        <v>444</v>
      </c>
      <c r="T5595" t="s">
        <v>5671</v>
      </c>
    </row>
    <row r="5596" spans="17:20">
      <c r="Q5596" t="s">
        <v>5674</v>
      </c>
      <c r="R5596">
        <v>615</v>
      </c>
      <c r="T5596" t="s">
        <v>5675</v>
      </c>
    </row>
    <row r="5597" spans="17:20">
      <c r="Q5597" t="s">
        <v>5677</v>
      </c>
      <c r="R5597">
        <v>1344</v>
      </c>
      <c r="T5597" t="s">
        <v>5678</v>
      </c>
    </row>
    <row r="5598" spans="17:20">
      <c r="Q5598" t="s">
        <v>5681</v>
      </c>
      <c r="R5598">
        <v>441</v>
      </c>
      <c r="T5598" t="s">
        <v>5682</v>
      </c>
    </row>
    <row r="5599" spans="17:20">
      <c r="Q5599" t="s">
        <v>5685</v>
      </c>
      <c r="R5599">
        <v>777</v>
      </c>
      <c r="T5599" t="s">
        <v>5686</v>
      </c>
    </row>
    <row r="5600" spans="17:20">
      <c r="Q5600" t="s">
        <v>5689</v>
      </c>
      <c r="R5600">
        <v>216</v>
      </c>
      <c r="T5600" t="s">
        <v>5690</v>
      </c>
    </row>
    <row r="5601" spans="17:20">
      <c r="Q5601" t="s">
        <v>5692</v>
      </c>
      <c r="R5601">
        <v>420</v>
      </c>
      <c r="T5601" t="s">
        <v>5693</v>
      </c>
    </row>
    <row r="5602" spans="17:20">
      <c r="Q5602" t="s">
        <v>5696</v>
      </c>
      <c r="R5602">
        <v>999</v>
      </c>
      <c r="T5602" t="s">
        <v>5697</v>
      </c>
    </row>
    <row r="5603" spans="17:20">
      <c r="Q5603" t="s">
        <v>5700</v>
      </c>
      <c r="R5603">
        <v>1137</v>
      </c>
      <c r="T5603" t="s">
        <v>5701</v>
      </c>
    </row>
    <row r="5604" spans="17:20">
      <c r="Q5604" t="s">
        <v>5704</v>
      </c>
      <c r="R5604">
        <v>363</v>
      </c>
      <c r="T5604" t="s">
        <v>5705</v>
      </c>
    </row>
    <row r="5605" spans="17:20">
      <c r="Q5605" t="s">
        <v>5707</v>
      </c>
      <c r="R5605">
        <v>654</v>
      </c>
      <c r="T5605" t="s">
        <v>5708</v>
      </c>
    </row>
    <row r="5606" spans="17:20">
      <c r="Q5606" t="s">
        <v>5711</v>
      </c>
      <c r="R5606">
        <v>666</v>
      </c>
      <c r="T5606" t="s">
        <v>5712</v>
      </c>
    </row>
    <row r="5607" spans="17:20">
      <c r="Q5607" t="s">
        <v>5715</v>
      </c>
      <c r="R5607">
        <v>270</v>
      </c>
      <c r="T5607" t="s">
        <v>5716</v>
      </c>
    </row>
    <row r="5608" spans="17:20">
      <c r="Q5608" t="s">
        <v>5719</v>
      </c>
      <c r="R5608">
        <v>780</v>
      </c>
      <c r="T5608" t="s">
        <v>5720</v>
      </c>
    </row>
    <row r="5609" spans="17:20">
      <c r="Q5609" t="s">
        <v>5723</v>
      </c>
      <c r="R5609">
        <v>1080</v>
      </c>
      <c r="T5609" t="s">
        <v>5724</v>
      </c>
    </row>
    <row r="5610" spans="17:20">
      <c r="Q5610" t="s">
        <v>5727</v>
      </c>
      <c r="R5610">
        <v>2034</v>
      </c>
      <c r="T5610" t="s">
        <v>5728</v>
      </c>
    </row>
    <row r="5611" spans="17:20">
      <c r="Q5611" t="s">
        <v>5731</v>
      </c>
      <c r="R5611">
        <v>1092</v>
      </c>
      <c r="T5611" t="s">
        <v>5732</v>
      </c>
    </row>
    <row r="5612" spans="17:20">
      <c r="Q5612" t="s">
        <v>5735</v>
      </c>
      <c r="R5612">
        <v>894</v>
      </c>
      <c r="T5612" t="s">
        <v>5736</v>
      </c>
    </row>
    <row r="5613" spans="17:20">
      <c r="Q5613" t="s">
        <v>5738</v>
      </c>
      <c r="R5613">
        <v>1068</v>
      </c>
      <c r="T5613" t="s">
        <v>5739</v>
      </c>
    </row>
    <row r="5614" spans="17:20">
      <c r="Q5614" t="s">
        <v>5742</v>
      </c>
      <c r="R5614">
        <v>2019</v>
      </c>
      <c r="T5614" t="s">
        <v>5743</v>
      </c>
    </row>
    <row r="5615" spans="17:20">
      <c r="Q5615" t="s">
        <v>5746</v>
      </c>
      <c r="R5615">
        <v>474</v>
      </c>
      <c r="T5615" t="s">
        <v>5747</v>
      </c>
    </row>
    <row r="5616" spans="17:20">
      <c r="Q5616" t="s">
        <v>5750</v>
      </c>
      <c r="R5616">
        <v>630</v>
      </c>
      <c r="T5616" t="s">
        <v>5751</v>
      </c>
    </row>
    <row r="5617" spans="15:20">
      <c r="Q5617" t="s">
        <v>5754</v>
      </c>
      <c r="R5617">
        <v>501</v>
      </c>
      <c r="T5617" t="s">
        <v>5755</v>
      </c>
    </row>
    <row r="5618" spans="15:20">
      <c r="Q5618" t="s">
        <v>5758</v>
      </c>
      <c r="R5618">
        <v>765</v>
      </c>
      <c r="T5618" t="s">
        <v>5759</v>
      </c>
    </row>
    <row r="5619" spans="15:20">
      <c r="Q5619" t="s">
        <v>5762</v>
      </c>
      <c r="R5619">
        <v>474</v>
      </c>
      <c r="T5619" t="s">
        <v>5763</v>
      </c>
    </row>
    <row r="5620" spans="15:20">
      <c r="Q5620" t="s">
        <v>5765</v>
      </c>
      <c r="R5620">
        <v>741</v>
      </c>
      <c r="T5620" t="s">
        <v>5766</v>
      </c>
    </row>
    <row r="5621" spans="15:20">
      <c r="Q5621" t="s">
        <v>5769</v>
      </c>
      <c r="R5621">
        <v>882</v>
      </c>
      <c r="T5621" t="s">
        <v>5770</v>
      </c>
    </row>
    <row r="5622" spans="15:20">
      <c r="Q5622" t="s">
        <v>5773</v>
      </c>
      <c r="R5622">
        <v>723</v>
      </c>
      <c r="T5622" t="s">
        <v>5774</v>
      </c>
    </row>
    <row r="5623" spans="15:20">
      <c r="Q5623" t="s">
        <v>5777</v>
      </c>
      <c r="R5623">
        <v>558</v>
      </c>
      <c r="T5623" t="s">
        <v>5778</v>
      </c>
    </row>
    <row r="5624" spans="15:20">
      <c r="Q5624" t="s">
        <v>5781</v>
      </c>
      <c r="R5624">
        <v>783</v>
      </c>
      <c r="T5624" t="s">
        <v>5782</v>
      </c>
    </row>
    <row r="5625" spans="15:20">
      <c r="Q5625" t="s">
        <v>5785</v>
      </c>
      <c r="R5625">
        <v>789</v>
      </c>
      <c r="T5625" t="s">
        <v>5786</v>
      </c>
    </row>
    <row r="5626" spans="15:20">
      <c r="Q5626" t="s">
        <v>5789</v>
      </c>
      <c r="R5626">
        <v>1152</v>
      </c>
      <c r="T5626" t="s">
        <v>5790</v>
      </c>
    </row>
    <row r="5627" spans="15:20">
      <c r="Q5627" t="s">
        <v>5793</v>
      </c>
      <c r="R5627">
        <v>1263</v>
      </c>
      <c r="T5627" t="s">
        <v>5794</v>
      </c>
    </row>
    <row r="5628" spans="15:20">
      <c r="Q5628" t="s">
        <v>5797</v>
      </c>
      <c r="R5628">
        <v>1695</v>
      </c>
      <c r="T5628" t="s">
        <v>5798</v>
      </c>
    </row>
    <row r="5629" spans="15:20">
      <c r="O5629" t="s">
        <v>5801</v>
      </c>
      <c r="Q5629" t="s">
        <v>5802</v>
      </c>
      <c r="R5629">
        <v>4314</v>
      </c>
      <c r="T5629" t="s">
        <v>5803</v>
      </c>
    </row>
    <row r="5630" spans="15:20">
      <c r="Q5630" t="s">
        <v>5806</v>
      </c>
      <c r="R5630">
        <v>471</v>
      </c>
      <c r="T5630" t="s">
        <v>5807</v>
      </c>
    </row>
    <row r="5631" spans="15:20">
      <c r="O5631" t="s">
        <v>5810</v>
      </c>
      <c r="Q5631" t="s">
        <v>5811</v>
      </c>
      <c r="R5631">
        <v>1122</v>
      </c>
      <c r="T5631" t="s">
        <v>5812</v>
      </c>
    </row>
    <row r="5632" spans="15:20">
      <c r="Q5632" t="s">
        <v>5815</v>
      </c>
      <c r="R5632">
        <v>276</v>
      </c>
      <c r="T5632" t="s">
        <v>5816</v>
      </c>
    </row>
    <row r="5633" spans="17:20">
      <c r="Q5633" t="s">
        <v>5818</v>
      </c>
      <c r="R5633">
        <v>303</v>
      </c>
      <c r="T5633" t="s">
        <v>5819</v>
      </c>
    </row>
    <row r="5634" spans="17:20">
      <c r="Q5634" t="s">
        <v>5822</v>
      </c>
      <c r="R5634">
        <v>2151</v>
      </c>
      <c r="T5634" t="s">
        <v>5823</v>
      </c>
    </row>
    <row r="5635" spans="17:20">
      <c r="Q5635" t="s">
        <v>5826</v>
      </c>
      <c r="R5635">
        <v>279</v>
      </c>
      <c r="T5635" t="s">
        <v>5827</v>
      </c>
    </row>
    <row r="5636" spans="17:20">
      <c r="Q5636" t="s">
        <v>5829</v>
      </c>
      <c r="R5636">
        <v>354</v>
      </c>
      <c r="T5636" t="s">
        <v>5830</v>
      </c>
    </row>
    <row r="5637" spans="17:20">
      <c r="Q5637" t="s">
        <v>5833</v>
      </c>
      <c r="R5637">
        <v>930</v>
      </c>
      <c r="T5637" t="s">
        <v>5834</v>
      </c>
    </row>
    <row r="5638" spans="17:20">
      <c r="Q5638" t="s">
        <v>5837</v>
      </c>
      <c r="R5638">
        <v>942</v>
      </c>
      <c r="T5638" t="s">
        <v>5838</v>
      </c>
    </row>
    <row r="5639" spans="17:20">
      <c r="Q5639" t="s">
        <v>5841</v>
      </c>
      <c r="R5639">
        <v>270</v>
      </c>
      <c r="T5639" t="s">
        <v>5842</v>
      </c>
    </row>
    <row r="5640" spans="17:20">
      <c r="Q5640" t="s">
        <v>5845</v>
      </c>
      <c r="R5640">
        <v>2124</v>
      </c>
      <c r="T5640" t="s">
        <v>5846</v>
      </c>
    </row>
    <row r="5641" spans="17:20">
      <c r="Q5641" t="s">
        <v>5849</v>
      </c>
      <c r="R5641">
        <v>960</v>
      </c>
      <c r="T5641" t="s">
        <v>5850</v>
      </c>
    </row>
    <row r="5642" spans="17:20">
      <c r="Q5642" t="s">
        <v>5852</v>
      </c>
      <c r="R5642">
        <v>1236</v>
      </c>
      <c r="T5642" t="s">
        <v>5853</v>
      </c>
    </row>
    <row r="5643" spans="17:20">
      <c r="Q5643" t="s">
        <v>5856</v>
      </c>
      <c r="R5643">
        <v>258</v>
      </c>
      <c r="T5643" t="s">
        <v>5857</v>
      </c>
    </row>
    <row r="5644" spans="17:20">
      <c r="Q5644" t="s">
        <v>5859</v>
      </c>
      <c r="R5644">
        <v>891</v>
      </c>
      <c r="T5644" t="s">
        <v>5860</v>
      </c>
    </row>
    <row r="5645" spans="17:20">
      <c r="Q5645" t="s">
        <v>5863</v>
      </c>
      <c r="R5645">
        <v>591</v>
      </c>
      <c r="T5645" t="s">
        <v>5864</v>
      </c>
    </row>
    <row r="5646" spans="17:20">
      <c r="Q5646" t="s">
        <v>5867</v>
      </c>
      <c r="R5646">
        <v>1041</v>
      </c>
      <c r="T5646" t="s">
        <v>5868</v>
      </c>
    </row>
    <row r="5647" spans="17:20">
      <c r="Q5647" t="s">
        <v>5871</v>
      </c>
      <c r="R5647">
        <v>1215</v>
      </c>
      <c r="T5647" t="s">
        <v>5872</v>
      </c>
    </row>
    <row r="5648" spans="17:20">
      <c r="Q5648" t="s">
        <v>5874</v>
      </c>
      <c r="R5648">
        <v>870</v>
      </c>
      <c r="T5648" t="s">
        <v>5875</v>
      </c>
    </row>
    <row r="5649" spans="15:20">
      <c r="Q5649" t="s">
        <v>5878</v>
      </c>
      <c r="R5649">
        <v>1668</v>
      </c>
      <c r="T5649" t="s">
        <v>5879</v>
      </c>
    </row>
    <row r="5650" spans="15:20">
      <c r="Q5650" t="s">
        <v>5881</v>
      </c>
      <c r="R5650">
        <v>738</v>
      </c>
      <c r="T5650" t="s">
        <v>5882</v>
      </c>
    </row>
    <row r="5651" spans="15:20">
      <c r="Q5651" t="s">
        <v>5885</v>
      </c>
      <c r="R5651">
        <v>210</v>
      </c>
      <c r="T5651" t="s">
        <v>5886</v>
      </c>
    </row>
    <row r="5652" spans="15:20">
      <c r="Q5652" t="s">
        <v>5888</v>
      </c>
      <c r="R5652">
        <v>2361</v>
      </c>
      <c r="T5652" t="s">
        <v>5889</v>
      </c>
    </row>
    <row r="5653" spans="15:20">
      <c r="Q5653" t="s">
        <v>5892</v>
      </c>
      <c r="R5653">
        <v>726</v>
      </c>
      <c r="T5653" t="s">
        <v>5893</v>
      </c>
    </row>
    <row r="5654" spans="15:20">
      <c r="Q5654" t="s">
        <v>5895</v>
      </c>
      <c r="R5654">
        <v>1230</v>
      </c>
      <c r="T5654" t="s">
        <v>5896</v>
      </c>
    </row>
    <row r="5655" spans="15:20">
      <c r="Q5655" t="s">
        <v>5898</v>
      </c>
      <c r="R5655">
        <v>456</v>
      </c>
      <c r="T5655" t="s">
        <v>5899</v>
      </c>
    </row>
    <row r="5656" spans="15:20">
      <c r="Q5656" t="s">
        <v>5901</v>
      </c>
      <c r="R5656">
        <v>3120</v>
      </c>
      <c r="T5656" t="s">
        <v>5902</v>
      </c>
    </row>
    <row r="5657" spans="15:20">
      <c r="Q5657" t="s">
        <v>5904</v>
      </c>
      <c r="R5657">
        <v>1281</v>
      </c>
      <c r="T5657" t="s">
        <v>5905</v>
      </c>
    </row>
    <row r="5658" spans="15:20">
      <c r="Q5658" t="s">
        <v>5907</v>
      </c>
      <c r="R5658">
        <v>1287</v>
      </c>
      <c r="T5658" t="s">
        <v>5908</v>
      </c>
    </row>
    <row r="5659" spans="15:20">
      <c r="O5659" t="s">
        <v>5910</v>
      </c>
      <c r="Q5659" t="s">
        <v>5911</v>
      </c>
      <c r="R5659">
        <v>729</v>
      </c>
      <c r="T5659" t="s">
        <v>5912</v>
      </c>
    </row>
    <row r="5660" spans="15:20">
      <c r="Q5660" t="s">
        <v>5915</v>
      </c>
      <c r="R5660">
        <v>258</v>
      </c>
      <c r="T5660" t="s">
        <v>5916</v>
      </c>
    </row>
    <row r="5661" spans="15:20">
      <c r="Q5661" t="s">
        <v>5918</v>
      </c>
      <c r="R5661">
        <v>792</v>
      </c>
      <c r="T5661" t="s">
        <v>5919</v>
      </c>
    </row>
    <row r="5662" spans="15:20">
      <c r="Q5662" t="s">
        <v>5921</v>
      </c>
      <c r="R5662">
        <v>900</v>
      </c>
      <c r="T5662" t="s">
        <v>5922</v>
      </c>
    </row>
    <row r="5663" spans="15:20">
      <c r="Q5663" t="s">
        <v>5924</v>
      </c>
      <c r="R5663">
        <v>582</v>
      </c>
      <c r="T5663" t="s">
        <v>5925</v>
      </c>
    </row>
    <row r="5664" spans="15:20">
      <c r="Q5664" t="s">
        <v>5928</v>
      </c>
      <c r="R5664">
        <v>1251</v>
      </c>
      <c r="T5664" t="s">
        <v>5929</v>
      </c>
    </row>
    <row r="5665" spans="17:20">
      <c r="Q5665" t="s">
        <v>5932</v>
      </c>
      <c r="R5665">
        <v>1044</v>
      </c>
      <c r="T5665" t="s">
        <v>5933</v>
      </c>
    </row>
    <row r="5666" spans="17:20">
      <c r="Q5666" t="s">
        <v>5936</v>
      </c>
      <c r="R5666">
        <v>1182</v>
      </c>
      <c r="T5666" t="s">
        <v>5937</v>
      </c>
    </row>
    <row r="5667" spans="17:20">
      <c r="Q5667" t="s">
        <v>5940</v>
      </c>
      <c r="R5667">
        <v>1560</v>
      </c>
      <c r="T5667" t="s">
        <v>5941</v>
      </c>
    </row>
    <row r="5668" spans="17:20">
      <c r="Q5668" t="s">
        <v>5944</v>
      </c>
      <c r="R5668">
        <v>795</v>
      </c>
      <c r="T5668" t="s">
        <v>5945</v>
      </c>
    </row>
    <row r="5669" spans="17:20">
      <c r="Q5669" t="s">
        <v>5947</v>
      </c>
      <c r="R5669">
        <v>261</v>
      </c>
      <c r="T5669" t="s">
        <v>5948</v>
      </c>
    </row>
    <row r="5670" spans="17:20">
      <c r="Q5670" t="s">
        <v>5951</v>
      </c>
      <c r="R5670">
        <v>1047</v>
      </c>
      <c r="T5670" t="s">
        <v>5952</v>
      </c>
    </row>
    <row r="5671" spans="17:20">
      <c r="Q5671" t="s">
        <v>5955</v>
      </c>
      <c r="R5671">
        <v>1176</v>
      </c>
      <c r="T5671" t="s">
        <v>5956</v>
      </c>
    </row>
    <row r="5672" spans="17:20">
      <c r="Q5672" t="s">
        <v>5959</v>
      </c>
      <c r="R5672">
        <v>1530</v>
      </c>
      <c r="T5672" t="s">
        <v>5960</v>
      </c>
    </row>
    <row r="5673" spans="17:20">
      <c r="Q5673" t="s">
        <v>5963</v>
      </c>
      <c r="R5673">
        <v>432</v>
      </c>
      <c r="T5673" t="s">
        <v>5964</v>
      </c>
    </row>
    <row r="5674" spans="17:20">
      <c r="Q5674" t="s">
        <v>5966</v>
      </c>
      <c r="R5674">
        <v>546</v>
      </c>
      <c r="T5674" t="s">
        <v>5967</v>
      </c>
    </row>
    <row r="5675" spans="17:20">
      <c r="Q5675" t="s">
        <v>5969</v>
      </c>
      <c r="R5675">
        <v>2586</v>
      </c>
      <c r="T5675" t="s">
        <v>5970</v>
      </c>
    </row>
    <row r="5676" spans="17:20">
      <c r="Q5676" t="s">
        <v>5973</v>
      </c>
      <c r="R5676">
        <v>1878</v>
      </c>
      <c r="T5676" t="s">
        <v>5974</v>
      </c>
    </row>
    <row r="5677" spans="17:20">
      <c r="Q5677" t="s">
        <v>5977</v>
      </c>
      <c r="R5677">
        <v>210</v>
      </c>
      <c r="T5677" t="s">
        <v>5978</v>
      </c>
    </row>
    <row r="5678" spans="17:20">
      <c r="Q5678" t="s">
        <v>5980</v>
      </c>
      <c r="R5678">
        <v>678</v>
      </c>
      <c r="T5678" t="s">
        <v>5981</v>
      </c>
    </row>
    <row r="5679" spans="17:20">
      <c r="Q5679" t="s">
        <v>5984</v>
      </c>
      <c r="R5679">
        <v>870</v>
      </c>
      <c r="T5679" t="s">
        <v>5985</v>
      </c>
    </row>
    <row r="5680" spans="17:20">
      <c r="Q5680" t="s">
        <v>5987</v>
      </c>
      <c r="R5680">
        <v>975</v>
      </c>
      <c r="T5680" t="s">
        <v>5988</v>
      </c>
    </row>
    <row r="5681" spans="17:20">
      <c r="Q5681" t="s">
        <v>5991</v>
      </c>
      <c r="R5681">
        <v>2241</v>
      </c>
      <c r="T5681" t="s">
        <v>5992</v>
      </c>
    </row>
    <row r="5682" spans="17:20">
      <c r="Q5682" t="s">
        <v>5994</v>
      </c>
      <c r="R5682">
        <v>249</v>
      </c>
      <c r="T5682" t="s">
        <v>5995</v>
      </c>
    </row>
    <row r="5683" spans="17:20">
      <c r="Q5683" t="s">
        <v>5998</v>
      </c>
      <c r="R5683">
        <v>1263</v>
      </c>
      <c r="T5683" t="s">
        <v>5999</v>
      </c>
    </row>
    <row r="5684" spans="17:20">
      <c r="Q5684" t="s">
        <v>6002</v>
      </c>
      <c r="R5684">
        <v>774</v>
      </c>
      <c r="T5684" t="s">
        <v>6003</v>
      </c>
    </row>
    <row r="5685" spans="17:20">
      <c r="Q5685" t="s">
        <v>6005</v>
      </c>
      <c r="R5685">
        <v>750</v>
      </c>
      <c r="T5685" t="s">
        <v>6006</v>
      </c>
    </row>
    <row r="5686" spans="17:20">
      <c r="Q5686" t="s">
        <v>6008</v>
      </c>
      <c r="R5686">
        <v>14955</v>
      </c>
      <c r="T5686" t="s">
        <v>6009</v>
      </c>
    </row>
    <row r="5687" spans="17:20">
      <c r="Q5687" t="s">
        <v>6011</v>
      </c>
      <c r="R5687">
        <v>13422</v>
      </c>
      <c r="T5687" t="s">
        <v>6012</v>
      </c>
    </row>
    <row r="5688" spans="17:20">
      <c r="Q5688" t="s">
        <v>6014</v>
      </c>
      <c r="R5688">
        <v>10545</v>
      </c>
      <c r="T5688" t="s">
        <v>6015</v>
      </c>
    </row>
    <row r="5689" spans="17:20">
      <c r="Q5689" t="s">
        <v>6017</v>
      </c>
      <c r="R5689">
        <v>16302</v>
      </c>
      <c r="T5689" t="s">
        <v>6018</v>
      </c>
    </row>
    <row r="5690" spans="17:20">
      <c r="Q5690" t="s">
        <v>6020</v>
      </c>
      <c r="R5690">
        <v>7458</v>
      </c>
      <c r="T5690" t="s">
        <v>6021</v>
      </c>
    </row>
    <row r="5691" spans="17:20">
      <c r="Q5691" t="s">
        <v>6023</v>
      </c>
      <c r="R5691">
        <v>1212</v>
      </c>
      <c r="T5691" t="s">
        <v>6024</v>
      </c>
    </row>
    <row r="5692" spans="17:20">
      <c r="Q5692" t="s">
        <v>6026</v>
      </c>
      <c r="R5692">
        <v>435</v>
      </c>
      <c r="T5692" t="s">
        <v>6027</v>
      </c>
    </row>
    <row r="5693" spans="17:20">
      <c r="Q5693" t="s">
        <v>6029</v>
      </c>
      <c r="R5693">
        <v>768</v>
      </c>
      <c r="T5693" t="s">
        <v>6030</v>
      </c>
    </row>
    <row r="5694" spans="17:20">
      <c r="Q5694" t="s">
        <v>6033</v>
      </c>
      <c r="R5694">
        <v>363</v>
      </c>
      <c r="T5694" t="s">
        <v>6034</v>
      </c>
    </row>
    <row r="5695" spans="17:20">
      <c r="Q5695" t="s">
        <v>6036</v>
      </c>
      <c r="R5695">
        <v>1329</v>
      </c>
      <c r="T5695" t="s">
        <v>6037</v>
      </c>
    </row>
    <row r="5696" spans="17:20">
      <c r="Q5696" t="s">
        <v>6039</v>
      </c>
      <c r="R5696">
        <v>234</v>
      </c>
      <c r="T5696" t="s">
        <v>6040</v>
      </c>
    </row>
    <row r="5697" spans="17:20">
      <c r="Q5697" t="s">
        <v>6042</v>
      </c>
      <c r="R5697">
        <v>708</v>
      </c>
      <c r="T5697" t="s">
        <v>6043</v>
      </c>
    </row>
    <row r="5698" spans="17:20">
      <c r="Q5698" t="s">
        <v>6045</v>
      </c>
      <c r="R5698">
        <v>453</v>
      </c>
      <c r="T5698" t="s">
        <v>6046</v>
      </c>
    </row>
    <row r="5699" spans="17:20">
      <c r="Q5699" t="s">
        <v>6048</v>
      </c>
      <c r="R5699">
        <v>354</v>
      </c>
      <c r="T5699" t="s">
        <v>6049</v>
      </c>
    </row>
    <row r="5700" spans="17:20">
      <c r="Q5700" t="s">
        <v>6051</v>
      </c>
      <c r="R5700">
        <v>315</v>
      </c>
      <c r="T5700" t="s">
        <v>6052</v>
      </c>
    </row>
    <row r="5701" spans="17:20">
      <c r="Q5701" t="s">
        <v>6054</v>
      </c>
      <c r="R5701">
        <v>294</v>
      </c>
      <c r="T5701" t="s">
        <v>6055</v>
      </c>
    </row>
    <row r="5702" spans="17:20">
      <c r="Q5702" t="s">
        <v>6057</v>
      </c>
      <c r="R5702">
        <v>405</v>
      </c>
      <c r="T5702" t="s">
        <v>6058</v>
      </c>
    </row>
    <row r="5703" spans="17:20">
      <c r="Q5703" t="s">
        <v>6060</v>
      </c>
      <c r="R5703">
        <v>945</v>
      </c>
      <c r="T5703" t="s">
        <v>6061</v>
      </c>
    </row>
    <row r="5704" spans="17:20">
      <c r="Q5704" t="s">
        <v>6064</v>
      </c>
      <c r="R5704">
        <v>222</v>
      </c>
      <c r="T5704" t="s">
        <v>6065</v>
      </c>
    </row>
    <row r="5705" spans="17:20">
      <c r="Q5705" t="s">
        <v>6068</v>
      </c>
      <c r="R5705">
        <v>276</v>
      </c>
      <c r="T5705" t="s">
        <v>6069</v>
      </c>
    </row>
    <row r="5706" spans="17:20">
      <c r="Q5706" t="s">
        <v>6071</v>
      </c>
      <c r="R5706">
        <v>216</v>
      </c>
      <c r="T5706" t="s">
        <v>6072</v>
      </c>
    </row>
    <row r="5707" spans="17:20">
      <c r="Q5707" t="s">
        <v>6074</v>
      </c>
      <c r="R5707">
        <v>393</v>
      </c>
      <c r="T5707" t="s">
        <v>6075</v>
      </c>
    </row>
    <row r="5708" spans="17:20">
      <c r="Q5708" t="s">
        <v>6078</v>
      </c>
      <c r="R5708">
        <v>2103</v>
      </c>
      <c r="T5708" t="s">
        <v>6079</v>
      </c>
    </row>
    <row r="5709" spans="17:20">
      <c r="Q5709" t="s">
        <v>6082</v>
      </c>
      <c r="R5709">
        <v>990</v>
      </c>
      <c r="T5709" t="s">
        <v>6083</v>
      </c>
    </row>
    <row r="5710" spans="17:20">
      <c r="Q5710" t="s">
        <v>6086</v>
      </c>
      <c r="R5710">
        <v>621</v>
      </c>
      <c r="T5710" t="s">
        <v>6087</v>
      </c>
    </row>
    <row r="5711" spans="17:20">
      <c r="Q5711" t="s">
        <v>6089</v>
      </c>
      <c r="R5711">
        <v>753</v>
      </c>
      <c r="T5711" t="s">
        <v>6090</v>
      </c>
    </row>
    <row r="5712" spans="17:20">
      <c r="Q5712" t="s">
        <v>6092</v>
      </c>
      <c r="R5712">
        <v>225</v>
      </c>
      <c r="T5712" t="s">
        <v>6093</v>
      </c>
    </row>
    <row r="5713" spans="17:20">
      <c r="Q5713" t="s">
        <v>6095</v>
      </c>
      <c r="R5713">
        <v>969</v>
      </c>
      <c r="T5713" t="s">
        <v>6096</v>
      </c>
    </row>
    <row r="5714" spans="17:20">
      <c r="Q5714" t="s">
        <v>6099</v>
      </c>
      <c r="R5714">
        <v>1263</v>
      </c>
      <c r="T5714" t="s">
        <v>6100</v>
      </c>
    </row>
    <row r="5715" spans="17:20">
      <c r="Q5715" t="s">
        <v>6103</v>
      </c>
      <c r="R5715">
        <v>1266</v>
      </c>
      <c r="T5715" t="s">
        <v>6104</v>
      </c>
    </row>
    <row r="5716" spans="17:20">
      <c r="Q5716" t="s">
        <v>6106</v>
      </c>
      <c r="R5716">
        <v>405</v>
      </c>
      <c r="T5716" t="s">
        <v>6107</v>
      </c>
    </row>
    <row r="5717" spans="17:20">
      <c r="Q5717" t="s">
        <v>6109</v>
      </c>
      <c r="R5717">
        <v>1335</v>
      </c>
      <c r="T5717" t="s">
        <v>6110</v>
      </c>
    </row>
    <row r="5718" spans="17:20">
      <c r="Q5718" t="s">
        <v>6113</v>
      </c>
      <c r="R5718">
        <v>267</v>
      </c>
      <c r="T5718" t="s">
        <v>6114</v>
      </c>
    </row>
    <row r="5719" spans="17:20">
      <c r="Q5719" t="s">
        <v>6116</v>
      </c>
      <c r="R5719">
        <v>549</v>
      </c>
      <c r="T5719" t="s">
        <v>6117</v>
      </c>
    </row>
    <row r="5720" spans="17:20">
      <c r="Q5720" t="s">
        <v>6119</v>
      </c>
      <c r="R5720">
        <v>600</v>
      </c>
      <c r="T5720" t="s">
        <v>6120</v>
      </c>
    </row>
    <row r="5721" spans="17:20">
      <c r="Q5721" t="s">
        <v>6122</v>
      </c>
      <c r="R5721">
        <v>210</v>
      </c>
      <c r="T5721" t="s">
        <v>6123</v>
      </c>
    </row>
    <row r="5722" spans="17:20">
      <c r="Q5722" t="s">
        <v>6125</v>
      </c>
      <c r="R5722">
        <v>402</v>
      </c>
      <c r="T5722" t="s">
        <v>6126</v>
      </c>
    </row>
    <row r="5723" spans="17:20">
      <c r="Q5723" t="s">
        <v>6128</v>
      </c>
      <c r="R5723">
        <v>288</v>
      </c>
      <c r="T5723" t="s">
        <v>6129</v>
      </c>
    </row>
    <row r="5724" spans="17:20">
      <c r="Q5724" t="s">
        <v>6131</v>
      </c>
      <c r="R5724">
        <v>873</v>
      </c>
      <c r="T5724" t="s">
        <v>6132</v>
      </c>
    </row>
    <row r="5725" spans="17:20">
      <c r="Q5725" t="s">
        <v>6134</v>
      </c>
      <c r="R5725">
        <v>1095</v>
      </c>
      <c r="T5725" t="s">
        <v>6135</v>
      </c>
    </row>
    <row r="5726" spans="17:20">
      <c r="Q5726" t="s">
        <v>6138</v>
      </c>
      <c r="R5726">
        <v>1392</v>
      </c>
      <c r="T5726" t="s">
        <v>6139</v>
      </c>
    </row>
    <row r="5727" spans="17:20">
      <c r="Q5727" t="s">
        <v>6141</v>
      </c>
      <c r="R5727">
        <v>1602</v>
      </c>
      <c r="T5727" t="s">
        <v>6142</v>
      </c>
    </row>
    <row r="5728" spans="17:20">
      <c r="Q5728" t="s">
        <v>6145</v>
      </c>
      <c r="R5728">
        <v>1155</v>
      </c>
      <c r="T5728" t="s">
        <v>6146</v>
      </c>
    </row>
    <row r="5729" spans="17:20">
      <c r="Q5729" t="s">
        <v>6149</v>
      </c>
      <c r="R5729">
        <v>1338</v>
      </c>
      <c r="T5729" t="s">
        <v>6150</v>
      </c>
    </row>
    <row r="5730" spans="17:20">
      <c r="Q5730" t="s">
        <v>6152</v>
      </c>
      <c r="R5730">
        <v>1500</v>
      </c>
      <c r="T5730" t="s">
        <v>6153</v>
      </c>
    </row>
    <row r="5731" spans="17:20">
      <c r="Q5731" t="s">
        <v>6156</v>
      </c>
      <c r="R5731">
        <v>2598</v>
      </c>
      <c r="T5731" t="s">
        <v>6157</v>
      </c>
    </row>
    <row r="5732" spans="17:20">
      <c r="Q5732" t="s">
        <v>6159</v>
      </c>
      <c r="R5732">
        <v>224</v>
      </c>
      <c r="T5732" t="s">
        <v>1292</v>
      </c>
    </row>
    <row r="5733" spans="17:20">
      <c r="Q5733" t="s">
        <v>6160</v>
      </c>
      <c r="R5733">
        <v>99</v>
      </c>
    </row>
    <row r="5734" spans="17:20">
      <c r="Q5734" t="s">
        <v>6162</v>
      </c>
      <c r="R5734">
        <v>423</v>
      </c>
      <c r="T5734" t="s">
        <v>6163</v>
      </c>
    </row>
    <row r="5735" spans="17:20">
      <c r="Q5735" t="s">
        <v>6165</v>
      </c>
      <c r="R5735">
        <v>186</v>
      </c>
      <c r="T5735" t="s">
        <v>6166</v>
      </c>
    </row>
    <row r="5736" spans="17:20">
      <c r="Q5736" t="s">
        <v>6168</v>
      </c>
      <c r="R5736">
        <v>915</v>
      </c>
      <c r="T5736" t="s">
        <v>6169</v>
      </c>
    </row>
    <row r="5737" spans="17:20">
      <c r="Q5737" t="s">
        <v>6171</v>
      </c>
      <c r="R5737">
        <v>501</v>
      </c>
      <c r="T5737" t="s">
        <v>6172</v>
      </c>
    </row>
    <row r="5738" spans="17:20">
      <c r="Q5738" t="s">
        <v>6175</v>
      </c>
      <c r="R5738">
        <v>1017</v>
      </c>
      <c r="T5738" t="s">
        <v>6176</v>
      </c>
    </row>
    <row r="5739" spans="17:20">
      <c r="Q5739" t="s">
        <v>6179</v>
      </c>
      <c r="R5739">
        <v>417</v>
      </c>
      <c r="T5739" t="s">
        <v>6180</v>
      </c>
    </row>
    <row r="5740" spans="17:20">
      <c r="Q5740" t="s">
        <v>6182</v>
      </c>
      <c r="R5740">
        <v>762</v>
      </c>
      <c r="T5740" t="s">
        <v>6183</v>
      </c>
    </row>
    <row r="5741" spans="17:20">
      <c r="Q5741" t="s">
        <v>6184</v>
      </c>
      <c r="R5741">
        <v>543</v>
      </c>
      <c r="T5741" t="s">
        <v>6185</v>
      </c>
    </row>
    <row r="5742" spans="17:20">
      <c r="Q5742" t="s">
        <v>6187</v>
      </c>
      <c r="R5742">
        <v>279</v>
      </c>
      <c r="T5742" t="s">
        <v>6188</v>
      </c>
    </row>
    <row r="5743" spans="17:20">
      <c r="Q5743" t="s">
        <v>6189</v>
      </c>
      <c r="R5743">
        <v>435</v>
      </c>
      <c r="T5743" t="s">
        <v>6190</v>
      </c>
    </row>
    <row r="5744" spans="17:20">
      <c r="Q5744" t="s">
        <v>6192</v>
      </c>
      <c r="R5744">
        <v>482</v>
      </c>
      <c r="T5744" t="s">
        <v>6193</v>
      </c>
    </row>
    <row r="5745" spans="17:20">
      <c r="Q5745" t="s">
        <v>6195</v>
      </c>
      <c r="R5745">
        <v>219</v>
      </c>
      <c r="T5745" t="s">
        <v>6196</v>
      </c>
    </row>
    <row r="5746" spans="17:20">
      <c r="Q5746" t="s">
        <v>6198</v>
      </c>
      <c r="R5746">
        <v>633</v>
      </c>
      <c r="T5746" t="s">
        <v>6199</v>
      </c>
    </row>
    <row r="5747" spans="17:20">
      <c r="Q5747" t="s">
        <v>6201</v>
      </c>
      <c r="R5747">
        <v>1074</v>
      </c>
      <c r="T5747" t="s">
        <v>6202</v>
      </c>
    </row>
    <row r="5748" spans="17:20">
      <c r="Q5748" t="s">
        <v>6205</v>
      </c>
      <c r="R5748">
        <v>621</v>
      </c>
      <c r="T5748" t="s">
        <v>6206</v>
      </c>
    </row>
    <row r="5749" spans="17:20">
      <c r="Q5749" t="s">
        <v>6209</v>
      </c>
      <c r="R5749">
        <v>99</v>
      </c>
    </row>
    <row r="5750" spans="17:20">
      <c r="Q5750" t="s">
        <v>6211</v>
      </c>
      <c r="R5750">
        <v>540</v>
      </c>
      <c r="T5750" t="s">
        <v>6212</v>
      </c>
    </row>
    <row r="5751" spans="17:20">
      <c r="Q5751" t="s">
        <v>6214</v>
      </c>
      <c r="R5751">
        <v>537</v>
      </c>
      <c r="T5751" t="s">
        <v>6215</v>
      </c>
    </row>
    <row r="5752" spans="17:20">
      <c r="Q5752" t="s">
        <v>6217</v>
      </c>
      <c r="R5752">
        <v>2418</v>
      </c>
      <c r="T5752" t="s">
        <v>6218</v>
      </c>
    </row>
    <row r="5753" spans="17:20">
      <c r="Q5753" t="s">
        <v>6221</v>
      </c>
      <c r="R5753">
        <v>216</v>
      </c>
      <c r="T5753" t="s">
        <v>6222</v>
      </c>
    </row>
    <row r="5754" spans="17:20">
      <c r="Q5754" t="s">
        <v>6224</v>
      </c>
      <c r="R5754">
        <v>435</v>
      </c>
      <c r="T5754" t="s">
        <v>6225</v>
      </c>
    </row>
    <row r="5755" spans="17:20">
      <c r="Q5755" t="s">
        <v>6228</v>
      </c>
      <c r="R5755">
        <v>822</v>
      </c>
      <c r="T5755" t="s">
        <v>6229</v>
      </c>
    </row>
    <row r="5756" spans="17:20">
      <c r="Q5756" t="s">
        <v>6232</v>
      </c>
      <c r="R5756">
        <v>831</v>
      </c>
      <c r="T5756" t="s">
        <v>6233</v>
      </c>
    </row>
    <row r="5757" spans="17:20">
      <c r="Q5757" t="s">
        <v>6235</v>
      </c>
      <c r="R5757">
        <v>450</v>
      </c>
      <c r="T5757" t="s">
        <v>6236</v>
      </c>
    </row>
    <row r="5758" spans="17:20">
      <c r="Q5758" t="s">
        <v>6238</v>
      </c>
      <c r="R5758">
        <v>429</v>
      </c>
      <c r="T5758" t="s">
        <v>6239</v>
      </c>
    </row>
    <row r="5759" spans="17:20">
      <c r="Q5759" t="s">
        <v>6241</v>
      </c>
      <c r="R5759">
        <v>621</v>
      </c>
      <c r="T5759" t="s">
        <v>6242</v>
      </c>
    </row>
    <row r="5760" spans="17:20">
      <c r="Q5760" t="s">
        <v>6245</v>
      </c>
      <c r="R5760">
        <v>312</v>
      </c>
      <c r="T5760" t="s">
        <v>6246</v>
      </c>
    </row>
    <row r="5761" spans="17:20">
      <c r="Q5761" t="s">
        <v>6249</v>
      </c>
      <c r="R5761">
        <v>651</v>
      </c>
      <c r="T5761" t="s">
        <v>6250</v>
      </c>
    </row>
    <row r="5762" spans="17:20">
      <c r="Q5762" t="s">
        <v>6253</v>
      </c>
      <c r="R5762">
        <v>234</v>
      </c>
      <c r="T5762" t="s">
        <v>6254</v>
      </c>
    </row>
    <row r="5763" spans="17:20">
      <c r="Q5763" t="s">
        <v>6256</v>
      </c>
      <c r="R5763">
        <v>2004</v>
      </c>
      <c r="T5763" t="s">
        <v>6257</v>
      </c>
    </row>
    <row r="5764" spans="17:20">
      <c r="Q5764" t="s">
        <v>6260</v>
      </c>
      <c r="R5764">
        <v>447</v>
      </c>
      <c r="T5764" t="s">
        <v>6261</v>
      </c>
    </row>
    <row r="5765" spans="17:20">
      <c r="Q5765" t="s">
        <v>6263</v>
      </c>
      <c r="R5765">
        <v>219</v>
      </c>
      <c r="T5765" t="s">
        <v>6264</v>
      </c>
    </row>
    <row r="5766" spans="17:20">
      <c r="Q5766" t="s">
        <v>6266</v>
      </c>
      <c r="R5766">
        <v>192</v>
      </c>
      <c r="T5766" t="s">
        <v>6267</v>
      </c>
    </row>
    <row r="5767" spans="17:20">
      <c r="Q5767" t="s">
        <v>6269</v>
      </c>
      <c r="R5767">
        <v>705</v>
      </c>
      <c r="T5767" t="s">
        <v>6270</v>
      </c>
    </row>
    <row r="5768" spans="17:20">
      <c r="Q5768" t="s">
        <v>6273</v>
      </c>
      <c r="R5768">
        <v>363</v>
      </c>
      <c r="T5768" t="s">
        <v>6274</v>
      </c>
    </row>
    <row r="5769" spans="17:20">
      <c r="Q5769" t="s">
        <v>6276</v>
      </c>
      <c r="R5769">
        <v>483</v>
      </c>
      <c r="T5769" t="s">
        <v>6277</v>
      </c>
    </row>
    <row r="5770" spans="17:20">
      <c r="Q5770" t="s">
        <v>6279</v>
      </c>
      <c r="R5770">
        <v>429</v>
      </c>
      <c r="T5770" t="s">
        <v>6280</v>
      </c>
    </row>
    <row r="5771" spans="17:20">
      <c r="Q5771" t="s">
        <v>6282</v>
      </c>
      <c r="R5771">
        <v>372</v>
      </c>
      <c r="T5771" t="s">
        <v>6283</v>
      </c>
    </row>
    <row r="5772" spans="17:20">
      <c r="Q5772" t="s">
        <v>6285</v>
      </c>
      <c r="R5772">
        <v>147</v>
      </c>
      <c r="T5772" t="s">
        <v>6286</v>
      </c>
    </row>
    <row r="5773" spans="17:20">
      <c r="Q5773" t="s">
        <v>6289</v>
      </c>
      <c r="R5773">
        <v>147</v>
      </c>
      <c r="T5773" t="s">
        <v>6290</v>
      </c>
    </row>
    <row r="5774" spans="17:20">
      <c r="Q5774" t="s">
        <v>6293</v>
      </c>
      <c r="R5774">
        <v>2727</v>
      </c>
      <c r="T5774" t="s">
        <v>6294</v>
      </c>
    </row>
    <row r="5775" spans="17:20">
      <c r="Q5775" t="s">
        <v>6297</v>
      </c>
      <c r="R5775">
        <v>510</v>
      </c>
      <c r="T5775" t="s">
        <v>6298</v>
      </c>
    </row>
    <row r="5776" spans="17:20">
      <c r="Q5776" t="s">
        <v>6301</v>
      </c>
      <c r="R5776">
        <v>126</v>
      </c>
      <c r="T5776" t="s">
        <v>6302</v>
      </c>
    </row>
    <row r="5777" spans="17:20">
      <c r="Q5777" t="s">
        <v>6304</v>
      </c>
      <c r="R5777">
        <v>147</v>
      </c>
      <c r="T5777" t="s">
        <v>6305</v>
      </c>
    </row>
    <row r="5778" spans="17:20">
      <c r="Q5778" t="s">
        <v>6308</v>
      </c>
      <c r="R5778">
        <v>243</v>
      </c>
      <c r="T5778" t="s">
        <v>6309</v>
      </c>
    </row>
    <row r="5779" spans="17:20">
      <c r="Q5779" t="s">
        <v>6312</v>
      </c>
      <c r="R5779">
        <v>417</v>
      </c>
      <c r="T5779" t="s">
        <v>6313</v>
      </c>
    </row>
    <row r="5780" spans="17:20">
      <c r="Q5780" t="s">
        <v>6315</v>
      </c>
      <c r="R5780">
        <v>300</v>
      </c>
      <c r="T5780" t="s">
        <v>6316</v>
      </c>
    </row>
    <row r="5781" spans="17:20">
      <c r="Q5781" t="s">
        <v>6318</v>
      </c>
      <c r="R5781">
        <v>288</v>
      </c>
      <c r="T5781" t="s">
        <v>6319</v>
      </c>
    </row>
    <row r="5782" spans="17:20">
      <c r="Q5782" t="s">
        <v>6321</v>
      </c>
      <c r="R5782">
        <v>582</v>
      </c>
      <c r="T5782" t="s">
        <v>6322</v>
      </c>
    </row>
    <row r="5783" spans="17:20">
      <c r="Q5783" t="s">
        <v>6325</v>
      </c>
      <c r="R5783">
        <v>408</v>
      </c>
      <c r="T5783" t="s">
        <v>6326</v>
      </c>
    </row>
    <row r="5784" spans="17:20">
      <c r="Q5784" t="s">
        <v>6329</v>
      </c>
      <c r="R5784">
        <v>1968</v>
      </c>
      <c r="T5784" t="s">
        <v>6330</v>
      </c>
    </row>
    <row r="5785" spans="17:20">
      <c r="Q5785" t="s">
        <v>6333</v>
      </c>
      <c r="R5785">
        <v>2424</v>
      </c>
      <c r="T5785" t="s">
        <v>6334</v>
      </c>
    </row>
    <row r="5786" spans="17:20">
      <c r="Q5786" t="s">
        <v>6337</v>
      </c>
      <c r="R5786">
        <v>354</v>
      </c>
      <c r="T5786" t="s">
        <v>6338</v>
      </c>
    </row>
    <row r="5787" spans="17:20">
      <c r="Q5787" t="s">
        <v>6340</v>
      </c>
      <c r="R5787">
        <v>1419</v>
      </c>
      <c r="T5787" t="s">
        <v>6341</v>
      </c>
    </row>
    <row r="5788" spans="17:20">
      <c r="Q5788" t="s">
        <v>6343</v>
      </c>
      <c r="R5788">
        <v>957</v>
      </c>
      <c r="T5788" t="s">
        <v>6344</v>
      </c>
    </row>
    <row r="5789" spans="17:20">
      <c r="Q5789" t="s">
        <v>6347</v>
      </c>
      <c r="R5789">
        <v>1020</v>
      </c>
      <c r="T5789" t="s">
        <v>6348</v>
      </c>
    </row>
    <row r="5790" spans="17:20">
      <c r="Q5790" t="s">
        <v>6350</v>
      </c>
      <c r="R5790">
        <v>636</v>
      </c>
      <c r="T5790" t="s">
        <v>6351</v>
      </c>
    </row>
    <row r="5791" spans="17:20">
      <c r="Q5791" t="s">
        <v>6354</v>
      </c>
      <c r="R5791">
        <v>1077</v>
      </c>
      <c r="T5791" t="s">
        <v>6355</v>
      </c>
    </row>
    <row r="5792" spans="17:20">
      <c r="Q5792" t="s">
        <v>6358</v>
      </c>
      <c r="R5792">
        <v>837</v>
      </c>
      <c r="T5792" t="s">
        <v>6359</v>
      </c>
    </row>
    <row r="5793" spans="17:20">
      <c r="Q5793" t="s">
        <v>6362</v>
      </c>
      <c r="R5793">
        <v>1002</v>
      </c>
      <c r="T5793" t="s">
        <v>6363</v>
      </c>
    </row>
    <row r="5794" spans="17:20">
      <c r="Q5794" t="s">
        <v>6365</v>
      </c>
      <c r="R5794">
        <v>1272</v>
      </c>
      <c r="T5794" t="s">
        <v>6366</v>
      </c>
    </row>
    <row r="5795" spans="17:20">
      <c r="Q5795" t="s">
        <v>6368</v>
      </c>
      <c r="R5795">
        <v>816</v>
      </c>
      <c r="T5795" t="s">
        <v>6369</v>
      </c>
    </row>
    <row r="5796" spans="17:20">
      <c r="Q5796" t="s">
        <v>6371</v>
      </c>
      <c r="R5796">
        <v>609</v>
      </c>
      <c r="T5796" t="s">
        <v>6372</v>
      </c>
    </row>
    <row r="5797" spans="17:20">
      <c r="Q5797" t="s">
        <v>6374</v>
      </c>
      <c r="R5797">
        <v>1629</v>
      </c>
      <c r="T5797" t="s">
        <v>6375</v>
      </c>
    </row>
    <row r="5798" spans="17:20">
      <c r="Q5798" t="s">
        <v>6377</v>
      </c>
      <c r="R5798">
        <v>261</v>
      </c>
      <c r="T5798" t="s">
        <v>6378</v>
      </c>
    </row>
    <row r="5799" spans="17:20">
      <c r="Q5799" t="s">
        <v>6380</v>
      </c>
      <c r="R5799">
        <v>486</v>
      </c>
      <c r="T5799" t="s">
        <v>6381</v>
      </c>
    </row>
    <row r="5800" spans="17:20">
      <c r="Q5800" t="s">
        <v>6383</v>
      </c>
      <c r="R5800">
        <v>270</v>
      </c>
      <c r="T5800" t="s">
        <v>6384</v>
      </c>
    </row>
    <row r="5801" spans="17:20">
      <c r="Q5801" t="s">
        <v>6386</v>
      </c>
      <c r="R5801">
        <v>850</v>
      </c>
      <c r="T5801" t="s">
        <v>6387</v>
      </c>
    </row>
    <row r="5802" spans="17:20">
      <c r="Q5802" t="s">
        <v>6389</v>
      </c>
      <c r="R5802">
        <v>1500</v>
      </c>
      <c r="T5802" t="s">
        <v>6390</v>
      </c>
    </row>
    <row r="5803" spans="17:20">
      <c r="Q5803" t="s">
        <v>6393</v>
      </c>
      <c r="R5803">
        <v>312</v>
      </c>
      <c r="T5803" t="s">
        <v>6394</v>
      </c>
    </row>
    <row r="5804" spans="17:20">
      <c r="Q5804" t="s">
        <v>6396</v>
      </c>
      <c r="R5804">
        <v>1401</v>
      </c>
      <c r="T5804" t="s">
        <v>6397</v>
      </c>
    </row>
    <row r="5805" spans="17:20">
      <c r="Q5805" t="s">
        <v>6399</v>
      </c>
      <c r="R5805">
        <v>708</v>
      </c>
      <c r="T5805" t="s">
        <v>6400</v>
      </c>
    </row>
    <row r="5806" spans="17:20">
      <c r="Q5806" t="s">
        <v>6402</v>
      </c>
      <c r="R5806">
        <v>1272</v>
      </c>
      <c r="T5806" t="s">
        <v>6403</v>
      </c>
    </row>
    <row r="5807" spans="17:20">
      <c r="Q5807" t="s">
        <v>6406</v>
      </c>
      <c r="R5807">
        <v>1539</v>
      </c>
      <c r="T5807" t="s">
        <v>6407</v>
      </c>
    </row>
    <row r="5808" spans="17:20">
      <c r="Q5808" t="s">
        <v>6410</v>
      </c>
      <c r="R5808">
        <v>7854</v>
      </c>
      <c r="T5808" t="s">
        <v>6411</v>
      </c>
    </row>
    <row r="5809" spans="17:20">
      <c r="Q5809" t="s">
        <v>6413</v>
      </c>
      <c r="R5809">
        <v>16089</v>
      </c>
      <c r="T5809" t="s">
        <v>6414</v>
      </c>
    </row>
    <row r="5810" spans="17:20">
      <c r="Q5810" t="s">
        <v>6416</v>
      </c>
      <c r="R5810">
        <v>11949</v>
      </c>
      <c r="T5810" t="s">
        <v>6417</v>
      </c>
    </row>
    <row r="5811" spans="17:20">
      <c r="Q5811" t="s">
        <v>6419</v>
      </c>
      <c r="R5811">
        <v>1203</v>
      </c>
      <c r="T5811" t="s">
        <v>6420</v>
      </c>
    </row>
    <row r="5812" spans="17:20">
      <c r="Q5812" t="s">
        <v>6422</v>
      </c>
      <c r="R5812">
        <v>195</v>
      </c>
    </row>
    <row r="5813" spans="17:20">
      <c r="Q5813" t="s">
        <v>6424</v>
      </c>
      <c r="R5813">
        <v>786</v>
      </c>
      <c r="T5813" t="s">
        <v>6425</v>
      </c>
    </row>
    <row r="5814" spans="17:20">
      <c r="Q5814" t="s">
        <v>6428</v>
      </c>
      <c r="R5814">
        <v>663</v>
      </c>
      <c r="T5814" t="s">
        <v>6429</v>
      </c>
    </row>
    <row r="5815" spans="17:20">
      <c r="Q5815" t="s">
        <v>6432</v>
      </c>
      <c r="R5815">
        <v>702</v>
      </c>
      <c r="T5815" t="s">
        <v>6433</v>
      </c>
    </row>
    <row r="5816" spans="17:20">
      <c r="Q5816" t="s">
        <v>6435</v>
      </c>
      <c r="R5816">
        <v>1446</v>
      </c>
      <c r="T5816" t="s">
        <v>6436</v>
      </c>
    </row>
    <row r="5817" spans="17:20">
      <c r="Q5817" t="s">
        <v>6438</v>
      </c>
      <c r="R5817">
        <v>1197</v>
      </c>
      <c r="T5817" t="s">
        <v>6439</v>
      </c>
    </row>
    <row r="5818" spans="17:20">
      <c r="Q5818" t="s">
        <v>6441</v>
      </c>
      <c r="R5818">
        <v>1020</v>
      </c>
      <c r="T5818" t="s">
        <v>6442</v>
      </c>
    </row>
    <row r="5819" spans="17:20">
      <c r="Q5819" t="s">
        <v>6445</v>
      </c>
      <c r="R5819">
        <v>702</v>
      </c>
      <c r="T5819" t="s">
        <v>6446</v>
      </c>
    </row>
    <row r="5820" spans="17:20">
      <c r="Q5820" t="s">
        <v>6449</v>
      </c>
      <c r="R5820">
        <v>1161</v>
      </c>
      <c r="T5820" t="s">
        <v>6450</v>
      </c>
    </row>
    <row r="5821" spans="17:20">
      <c r="Q5821" t="s">
        <v>6452</v>
      </c>
      <c r="R5821">
        <v>1347</v>
      </c>
      <c r="T5821" t="s">
        <v>6453</v>
      </c>
    </row>
    <row r="5822" spans="17:20">
      <c r="Q5822" t="s">
        <v>6456</v>
      </c>
      <c r="R5822">
        <v>771</v>
      </c>
      <c r="T5822" t="s">
        <v>6457</v>
      </c>
    </row>
    <row r="5823" spans="17:20">
      <c r="Q5823" t="s">
        <v>6460</v>
      </c>
      <c r="R5823">
        <v>408</v>
      </c>
      <c r="T5823" t="s">
        <v>6461</v>
      </c>
    </row>
    <row r="5824" spans="17:20">
      <c r="Q5824" t="s">
        <v>6463</v>
      </c>
      <c r="R5824">
        <v>894</v>
      </c>
      <c r="T5824" t="s">
        <v>6464</v>
      </c>
    </row>
    <row r="5825" spans="17:20">
      <c r="Q5825" t="s">
        <v>6467</v>
      </c>
      <c r="R5825">
        <v>591</v>
      </c>
      <c r="T5825" t="s">
        <v>6468</v>
      </c>
    </row>
    <row r="5826" spans="17:20">
      <c r="Q5826" t="s">
        <v>6470</v>
      </c>
      <c r="R5826">
        <v>1530</v>
      </c>
      <c r="T5826" t="s">
        <v>6471</v>
      </c>
    </row>
    <row r="5827" spans="17:20">
      <c r="Q5827" t="s">
        <v>6474</v>
      </c>
      <c r="R5827">
        <v>780</v>
      </c>
      <c r="T5827" t="s">
        <v>6475</v>
      </c>
    </row>
    <row r="5828" spans="17:20">
      <c r="Q5828" t="s">
        <v>6477</v>
      </c>
      <c r="R5828">
        <v>900</v>
      </c>
      <c r="T5828" t="s">
        <v>6478</v>
      </c>
    </row>
    <row r="5829" spans="17:20">
      <c r="Q5829" t="s">
        <v>6481</v>
      </c>
      <c r="R5829">
        <v>213</v>
      </c>
      <c r="T5829" t="s">
        <v>6482</v>
      </c>
    </row>
    <row r="5830" spans="17:20">
      <c r="Q5830" t="s">
        <v>6485</v>
      </c>
      <c r="R5830">
        <v>1350</v>
      </c>
      <c r="T5830" t="s">
        <v>6486</v>
      </c>
    </row>
    <row r="5831" spans="17:20">
      <c r="Q5831" t="s">
        <v>6489</v>
      </c>
      <c r="R5831">
        <v>1641</v>
      </c>
      <c r="T5831" t="s">
        <v>6490</v>
      </c>
    </row>
    <row r="5832" spans="17:20">
      <c r="Q5832" t="s">
        <v>6493</v>
      </c>
      <c r="R5832">
        <v>1143</v>
      </c>
      <c r="T5832" t="s">
        <v>6494</v>
      </c>
    </row>
    <row r="5833" spans="17:20">
      <c r="Q5833" t="s">
        <v>6496</v>
      </c>
      <c r="R5833">
        <v>1539</v>
      </c>
      <c r="T5833" t="s">
        <v>6497</v>
      </c>
    </row>
    <row r="5834" spans="17:20">
      <c r="Q5834" t="s">
        <v>6499</v>
      </c>
      <c r="R5834">
        <v>381</v>
      </c>
      <c r="T5834" t="s">
        <v>6500</v>
      </c>
    </row>
    <row r="5835" spans="17:20">
      <c r="Q5835" t="s">
        <v>6502</v>
      </c>
      <c r="R5835">
        <v>3804</v>
      </c>
      <c r="T5835" t="s">
        <v>6503</v>
      </c>
    </row>
    <row r="5836" spans="17:20">
      <c r="Q5836" t="s">
        <v>6506</v>
      </c>
      <c r="R5836">
        <v>10776</v>
      </c>
      <c r="T5836" t="s">
        <v>6507</v>
      </c>
    </row>
    <row r="5837" spans="17:20">
      <c r="Q5837" t="s">
        <v>6509</v>
      </c>
      <c r="R5837">
        <v>7650</v>
      </c>
      <c r="T5837" t="s">
        <v>6510</v>
      </c>
    </row>
    <row r="5838" spans="17:20">
      <c r="Q5838" t="s">
        <v>6512</v>
      </c>
      <c r="R5838">
        <v>7698</v>
      </c>
      <c r="T5838" t="s">
        <v>6513</v>
      </c>
    </row>
    <row r="5839" spans="17:20">
      <c r="Q5839" t="s">
        <v>6515</v>
      </c>
      <c r="R5839">
        <v>7659</v>
      </c>
      <c r="T5839" t="s">
        <v>6516</v>
      </c>
    </row>
    <row r="5840" spans="17:20">
      <c r="Q5840" t="s">
        <v>6518</v>
      </c>
      <c r="R5840">
        <v>1476</v>
      </c>
      <c r="T5840" t="s">
        <v>6519</v>
      </c>
    </row>
    <row r="5841" spans="17:20">
      <c r="Q5841" t="s">
        <v>6521</v>
      </c>
      <c r="R5841">
        <v>969</v>
      </c>
      <c r="T5841" t="s">
        <v>6522</v>
      </c>
    </row>
    <row r="5842" spans="17:20">
      <c r="Q5842" t="s">
        <v>6525</v>
      </c>
      <c r="R5842">
        <v>1389</v>
      </c>
      <c r="T5842" t="s">
        <v>6526</v>
      </c>
    </row>
    <row r="5843" spans="17:20">
      <c r="Q5843" t="s">
        <v>6528</v>
      </c>
      <c r="R5843">
        <v>543</v>
      </c>
      <c r="T5843" t="s">
        <v>6529</v>
      </c>
    </row>
    <row r="5844" spans="17:20">
      <c r="Q5844" t="s">
        <v>6531</v>
      </c>
      <c r="R5844">
        <v>73</v>
      </c>
      <c r="T5844" t="s">
        <v>6532</v>
      </c>
    </row>
    <row r="5845" spans="17:20">
      <c r="Q5845" t="s">
        <v>6534</v>
      </c>
      <c r="R5845">
        <v>546</v>
      </c>
      <c r="T5845" t="s">
        <v>6535</v>
      </c>
    </row>
    <row r="5846" spans="17:20">
      <c r="Q5846" t="s">
        <v>6538</v>
      </c>
      <c r="R5846">
        <v>231</v>
      </c>
      <c r="T5846" t="s">
        <v>6539</v>
      </c>
    </row>
    <row r="5847" spans="17:20">
      <c r="Q5847" t="s">
        <v>6541</v>
      </c>
      <c r="R5847">
        <v>1770</v>
      </c>
      <c r="T5847" t="s">
        <v>6542</v>
      </c>
    </row>
    <row r="5848" spans="17:20">
      <c r="Q5848" t="s">
        <v>6545</v>
      </c>
      <c r="R5848">
        <v>1176</v>
      </c>
      <c r="T5848" t="s">
        <v>6546</v>
      </c>
    </row>
    <row r="5849" spans="17:20">
      <c r="Q5849" t="s">
        <v>6548</v>
      </c>
      <c r="R5849">
        <v>303</v>
      </c>
      <c r="T5849" t="s">
        <v>6549</v>
      </c>
    </row>
    <row r="5850" spans="17:20">
      <c r="Q5850" t="s">
        <v>6551</v>
      </c>
      <c r="R5850">
        <v>228</v>
      </c>
    </row>
    <row r="5851" spans="17:20">
      <c r="Q5851" t="s">
        <v>6554</v>
      </c>
      <c r="R5851">
        <v>867</v>
      </c>
      <c r="T5851" t="s">
        <v>6555</v>
      </c>
    </row>
    <row r="5852" spans="17:20">
      <c r="Q5852" t="s">
        <v>6557</v>
      </c>
      <c r="R5852">
        <v>981</v>
      </c>
      <c r="T5852" t="s">
        <v>6558</v>
      </c>
    </row>
    <row r="5853" spans="17:20">
      <c r="Q5853" t="s">
        <v>6560</v>
      </c>
      <c r="R5853">
        <v>210</v>
      </c>
      <c r="T5853" t="s">
        <v>1292</v>
      </c>
    </row>
    <row r="5854" spans="17:20">
      <c r="Q5854" t="s">
        <v>6561</v>
      </c>
      <c r="R5854">
        <v>1482</v>
      </c>
      <c r="T5854" t="s">
        <v>6562</v>
      </c>
    </row>
    <row r="5855" spans="17:20">
      <c r="Q5855" t="s">
        <v>6565</v>
      </c>
      <c r="R5855">
        <v>4560</v>
      </c>
      <c r="T5855" t="s">
        <v>6566</v>
      </c>
    </row>
    <row r="5856" spans="17:20">
      <c r="Q5856" t="s">
        <v>6569</v>
      </c>
      <c r="R5856">
        <v>903</v>
      </c>
      <c r="T5856" t="s">
        <v>6570</v>
      </c>
    </row>
    <row r="5857" spans="17:20">
      <c r="Q5857" t="s">
        <v>6572</v>
      </c>
      <c r="R5857">
        <v>1119</v>
      </c>
      <c r="T5857" t="s">
        <v>6573</v>
      </c>
    </row>
    <row r="5858" spans="17:20">
      <c r="Q5858" t="s">
        <v>6576</v>
      </c>
      <c r="R5858">
        <v>849</v>
      </c>
      <c r="T5858" t="s">
        <v>6577</v>
      </c>
    </row>
    <row r="5859" spans="17:20">
      <c r="Q5859" t="s">
        <v>6580</v>
      </c>
      <c r="R5859">
        <v>369</v>
      </c>
      <c r="T5859" t="s">
        <v>6581</v>
      </c>
    </row>
    <row r="5860" spans="17:20">
      <c r="Q5860" t="s">
        <v>6584</v>
      </c>
      <c r="R5860">
        <v>717</v>
      </c>
      <c r="T5860" t="s">
        <v>6585</v>
      </c>
    </row>
    <row r="5861" spans="17:20">
      <c r="Q5861" t="s">
        <v>6587</v>
      </c>
      <c r="R5861">
        <v>306</v>
      </c>
      <c r="T5861" t="s">
        <v>6588</v>
      </c>
    </row>
    <row r="5862" spans="17:20">
      <c r="Q5862" t="s">
        <v>6590</v>
      </c>
      <c r="R5862">
        <v>762</v>
      </c>
      <c r="T5862" t="s">
        <v>6591</v>
      </c>
    </row>
    <row r="5863" spans="17:20">
      <c r="Q5863" t="s">
        <v>6593</v>
      </c>
      <c r="R5863">
        <v>1248</v>
      </c>
      <c r="T5863" t="s">
        <v>6594</v>
      </c>
    </row>
    <row r="5864" spans="17:20">
      <c r="Q5864" t="s">
        <v>6596</v>
      </c>
      <c r="R5864">
        <v>1467</v>
      </c>
      <c r="T5864" t="s">
        <v>6597</v>
      </c>
    </row>
    <row r="5865" spans="17:20">
      <c r="Q5865" t="s">
        <v>6600</v>
      </c>
      <c r="R5865">
        <v>1017</v>
      </c>
      <c r="T5865" t="s">
        <v>6601</v>
      </c>
    </row>
    <row r="5866" spans="17:20">
      <c r="Q5866" t="s">
        <v>6604</v>
      </c>
      <c r="R5866">
        <v>2064</v>
      </c>
      <c r="T5866" t="s">
        <v>6605</v>
      </c>
    </row>
    <row r="5867" spans="17:20">
      <c r="Q5867" t="s">
        <v>6607</v>
      </c>
      <c r="R5867">
        <v>285</v>
      </c>
      <c r="T5867" t="s">
        <v>6608</v>
      </c>
    </row>
    <row r="5868" spans="17:20">
      <c r="Q5868" t="s">
        <v>6610</v>
      </c>
      <c r="R5868">
        <v>225</v>
      </c>
      <c r="T5868" t="s">
        <v>6611</v>
      </c>
    </row>
    <row r="5869" spans="17:20">
      <c r="Q5869" t="s">
        <v>6613</v>
      </c>
      <c r="R5869">
        <v>579</v>
      </c>
      <c r="T5869" t="s">
        <v>6614</v>
      </c>
    </row>
    <row r="5870" spans="17:20">
      <c r="Q5870" t="s">
        <v>6616</v>
      </c>
      <c r="R5870">
        <v>282</v>
      </c>
      <c r="T5870" t="s">
        <v>6617</v>
      </c>
    </row>
    <row r="5871" spans="17:20">
      <c r="Q5871" t="s">
        <v>6619</v>
      </c>
      <c r="R5871">
        <v>747</v>
      </c>
      <c r="T5871" t="s">
        <v>6620</v>
      </c>
    </row>
    <row r="5872" spans="17:20">
      <c r="Q5872" t="s">
        <v>6622</v>
      </c>
      <c r="R5872">
        <v>357</v>
      </c>
      <c r="T5872" t="s">
        <v>6623</v>
      </c>
    </row>
    <row r="5873" spans="15:20">
      <c r="Q5873" t="s">
        <v>6625</v>
      </c>
      <c r="R5873">
        <v>333</v>
      </c>
      <c r="T5873" t="s">
        <v>6626</v>
      </c>
    </row>
    <row r="5874" spans="15:20">
      <c r="Q5874" t="s">
        <v>6629</v>
      </c>
      <c r="R5874">
        <v>711</v>
      </c>
      <c r="T5874" t="s">
        <v>6630</v>
      </c>
    </row>
    <row r="5875" spans="15:20">
      <c r="Q5875" t="s">
        <v>6632</v>
      </c>
      <c r="R5875">
        <v>567</v>
      </c>
      <c r="T5875" t="s">
        <v>6633</v>
      </c>
    </row>
    <row r="5876" spans="15:20">
      <c r="Q5876" t="s">
        <v>6635</v>
      </c>
      <c r="R5876">
        <v>720</v>
      </c>
      <c r="T5876" t="s">
        <v>6636</v>
      </c>
    </row>
    <row r="5877" spans="15:20">
      <c r="Q5877" t="s">
        <v>6638</v>
      </c>
      <c r="R5877">
        <v>522</v>
      </c>
      <c r="T5877" t="s">
        <v>6639</v>
      </c>
    </row>
    <row r="5878" spans="15:20">
      <c r="Q5878" t="s">
        <v>6641</v>
      </c>
      <c r="R5878">
        <v>333</v>
      </c>
      <c r="T5878" t="s">
        <v>6642</v>
      </c>
    </row>
    <row r="5879" spans="15:20">
      <c r="Q5879" t="s">
        <v>6644</v>
      </c>
      <c r="R5879">
        <v>666</v>
      </c>
      <c r="T5879" t="s">
        <v>6645</v>
      </c>
    </row>
    <row r="5880" spans="15:20">
      <c r="Q5880" t="s">
        <v>6647</v>
      </c>
      <c r="R5880">
        <v>537</v>
      </c>
      <c r="T5880" t="s">
        <v>6648</v>
      </c>
    </row>
    <row r="5881" spans="15:20">
      <c r="Q5881" t="s">
        <v>6650</v>
      </c>
      <c r="R5881">
        <v>783</v>
      </c>
      <c r="T5881" t="s">
        <v>6651</v>
      </c>
    </row>
    <row r="5882" spans="15:20">
      <c r="Q5882" t="s">
        <v>6653</v>
      </c>
      <c r="R5882">
        <v>498</v>
      </c>
      <c r="T5882" t="s">
        <v>6654</v>
      </c>
    </row>
    <row r="5883" spans="15:20">
      <c r="Q5883" t="s">
        <v>6656</v>
      </c>
      <c r="R5883">
        <v>978</v>
      </c>
      <c r="T5883" t="s">
        <v>6657</v>
      </c>
    </row>
    <row r="5884" spans="15:20">
      <c r="Q5884" t="s">
        <v>6660</v>
      </c>
      <c r="R5884">
        <v>393</v>
      </c>
      <c r="T5884" t="s">
        <v>6661</v>
      </c>
    </row>
    <row r="5885" spans="15:20">
      <c r="Q5885" t="s">
        <v>6663</v>
      </c>
      <c r="R5885">
        <v>873</v>
      </c>
      <c r="T5885" t="s">
        <v>6664</v>
      </c>
    </row>
    <row r="5886" spans="15:20">
      <c r="Q5886" t="s">
        <v>6666</v>
      </c>
      <c r="R5886">
        <v>1779</v>
      </c>
      <c r="T5886" t="s">
        <v>6667</v>
      </c>
    </row>
    <row r="5887" spans="15:20">
      <c r="O5887" t="s">
        <v>6670</v>
      </c>
      <c r="Q5887" t="s">
        <v>6671</v>
      </c>
      <c r="R5887">
        <v>186</v>
      </c>
      <c r="T5887" t="s">
        <v>6672</v>
      </c>
    </row>
    <row r="5888" spans="15:20">
      <c r="Q5888" t="s">
        <v>6675</v>
      </c>
      <c r="R5888">
        <v>627</v>
      </c>
      <c r="T5888" t="s">
        <v>6676</v>
      </c>
    </row>
    <row r="5889" spans="17:20">
      <c r="Q5889" t="s">
        <v>6679</v>
      </c>
      <c r="R5889">
        <v>492</v>
      </c>
      <c r="T5889" t="s">
        <v>6680</v>
      </c>
    </row>
    <row r="5890" spans="17:20">
      <c r="Q5890" t="s">
        <v>6682</v>
      </c>
      <c r="R5890">
        <v>381</v>
      </c>
      <c r="T5890" t="s">
        <v>6683</v>
      </c>
    </row>
    <row r="5891" spans="17:20">
      <c r="Q5891" t="s">
        <v>6685</v>
      </c>
      <c r="R5891">
        <v>234</v>
      </c>
      <c r="T5891" t="s">
        <v>6686</v>
      </c>
    </row>
    <row r="5892" spans="17:20">
      <c r="Q5892" t="s">
        <v>6688</v>
      </c>
      <c r="R5892">
        <v>483</v>
      </c>
      <c r="T5892" t="s">
        <v>6689</v>
      </c>
    </row>
    <row r="5893" spans="17:20">
      <c r="Q5893" t="s">
        <v>6691</v>
      </c>
      <c r="R5893">
        <v>273</v>
      </c>
      <c r="T5893" t="s">
        <v>6692</v>
      </c>
    </row>
    <row r="5894" spans="17:20">
      <c r="Q5894" t="s">
        <v>6694</v>
      </c>
      <c r="R5894">
        <v>234</v>
      </c>
      <c r="T5894" t="s">
        <v>6695</v>
      </c>
    </row>
    <row r="5895" spans="17:20">
      <c r="Q5895" t="s">
        <v>6697</v>
      </c>
      <c r="R5895">
        <v>345</v>
      </c>
      <c r="T5895" t="s">
        <v>6698</v>
      </c>
    </row>
    <row r="5896" spans="17:20">
      <c r="Q5896" t="s">
        <v>6700</v>
      </c>
      <c r="R5896">
        <v>141</v>
      </c>
    </row>
    <row r="5897" spans="17:20">
      <c r="Q5897" t="s">
        <v>6702</v>
      </c>
      <c r="R5897">
        <v>204</v>
      </c>
      <c r="T5897" t="s">
        <v>6703</v>
      </c>
    </row>
    <row r="5898" spans="17:20">
      <c r="Q5898" t="s">
        <v>6705</v>
      </c>
      <c r="R5898">
        <v>1488</v>
      </c>
      <c r="T5898" t="s">
        <v>6706</v>
      </c>
    </row>
    <row r="5899" spans="17:20">
      <c r="Q5899" t="s">
        <v>6709</v>
      </c>
      <c r="R5899">
        <v>1884</v>
      </c>
      <c r="T5899" t="s">
        <v>6710</v>
      </c>
    </row>
    <row r="5900" spans="17:20">
      <c r="Q5900" t="s">
        <v>6713</v>
      </c>
      <c r="R5900">
        <v>846</v>
      </c>
      <c r="T5900" t="s">
        <v>6714</v>
      </c>
    </row>
    <row r="5901" spans="17:20">
      <c r="Q5901" t="s">
        <v>6717</v>
      </c>
      <c r="R5901">
        <v>1338</v>
      </c>
      <c r="T5901" t="s">
        <v>6718</v>
      </c>
    </row>
    <row r="5902" spans="17:20">
      <c r="Q5902" t="s">
        <v>6720</v>
      </c>
      <c r="R5902">
        <v>969</v>
      </c>
      <c r="T5902" t="s">
        <v>6721</v>
      </c>
    </row>
    <row r="5903" spans="17:20">
      <c r="Q5903" t="s">
        <v>6724</v>
      </c>
      <c r="R5903">
        <v>747</v>
      </c>
      <c r="T5903" t="s">
        <v>6725</v>
      </c>
    </row>
    <row r="5904" spans="17:20">
      <c r="Q5904" t="s">
        <v>6727</v>
      </c>
      <c r="R5904">
        <v>1248</v>
      </c>
      <c r="T5904" t="s">
        <v>6728</v>
      </c>
    </row>
    <row r="5905" spans="17:20">
      <c r="Q5905" t="s">
        <v>6731</v>
      </c>
      <c r="R5905">
        <v>2835</v>
      </c>
      <c r="T5905" t="s">
        <v>6732</v>
      </c>
    </row>
    <row r="5906" spans="17:20">
      <c r="Q5906" t="s">
        <v>6735</v>
      </c>
      <c r="R5906">
        <v>1917</v>
      </c>
      <c r="T5906" t="s">
        <v>6736</v>
      </c>
    </row>
    <row r="5907" spans="17:20">
      <c r="Q5907" t="s">
        <v>6738</v>
      </c>
      <c r="R5907">
        <v>891</v>
      </c>
      <c r="T5907" t="s">
        <v>6739</v>
      </c>
    </row>
    <row r="5908" spans="17:20">
      <c r="Q5908" t="s">
        <v>6741</v>
      </c>
      <c r="R5908">
        <v>592</v>
      </c>
      <c r="T5908" t="s">
        <v>6742</v>
      </c>
    </row>
    <row r="5909" spans="17:20">
      <c r="Q5909" t="s">
        <v>6743</v>
      </c>
      <c r="R5909">
        <v>1242</v>
      </c>
      <c r="T5909" t="s">
        <v>6744</v>
      </c>
    </row>
    <row r="5910" spans="17:20">
      <c r="Q5910" t="s">
        <v>6747</v>
      </c>
      <c r="R5910">
        <v>1212</v>
      </c>
      <c r="T5910" t="s">
        <v>6748</v>
      </c>
    </row>
    <row r="5911" spans="17:20">
      <c r="Q5911" t="s">
        <v>6751</v>
      </c>
      <c r="R5911">
        <v>627</v>
      </c>
      <c r="T5911" t="s">
        <v>6752</v>
      </c>
    </row>
    <row r="5912" spans="17:20">
      <c r="Q5912" t="s">
        <v>6754</v>
      </c>
      <c r="R5912">
        <v>1362</v>
      </c>
      <c r="T5912" t="s">
        <v>6755</v>
      </c>
    </row>
    <row r="5913" spans="17:20">
      <c r="Q5913" t="s">
        <v>6757</v>
      </c>
      <c r="R5913">
        <v>441</v>
      </c>
      <c r="T5913" t="s">
        <v>6758</v>
      </c>
    </row>
    <row r="5914" spans="17:20">
      <c r="Q5914" t="s">
        <v>6759</v>
      </c>
      <c r="R5914">
        <v>1113</v>
      </c>
      <c r="T5914" t="s">
        <v>6760</v>
      </c>
    </row>
    <row r="5915" spans="17:20">
      <c r="Q5915" t="s">
        <v>6762</v>
      </c>
      <c r="R5915">
        <v>684</v>
      </c>
      <c r="T5915" t="s">
        <v>6763</v>
      </c>
    </row>
    <row r="5916" spans="17:20">
      <c r="Q5916" t="s">
        <v>6765</v>
      </c>
      <c r="R5916">
        <v>195</v>
      </c>
      <c r="T5916" t="s">
        <v>6766</v>
      </c>
    </row>
    <row r="5917" spans="17:20">
      <c r="Q5917" t="s">
        <v>6768</v>
      </c>
      <c r="R5917">
        <v>744</v>
      </c>
      <c r="T5917" t="s">
        <v>6769</v>
      </c>
    </row>
    <row r="5918" spans="17:20">
      <c r="Q5918" t="s">
        <v>6771</v>
      </c>
      <c r="R5918">
        <v>1014</v>
      </c>
      <c r="T5918" t="s">
        <v>6772</v>
      </c>
    </row>
    <row r="5919" spans="17:20">
      <c r="Q5919" t="s">
        <v>6774</v>
      </c>
      <c r="R5919">
        <v>423</v>
      </c>
      <c r="T5919" t="s">
        <v>6775</v>
      </c>
    </row>
    <row r="5920" spans="17:20">
      <c r="Q5920" t="s">
        <v>6778</v>
      </c>
      <c r="R5920">
        <v>189</v>
      </c>
      <c r="T5920" t="s">
        <v>6779</v>
      </c>
    </row>
    <row r="5921" spans="17:20">
      <c r="Q5921" t="s">
        <v>6781</v>
      </c>
      <c r="R5921">
        <v>363</v>
      </c>
      <c r="T5921" t="s">
        <v>6782</v>
      </c>
    </row>
    <row r="5922" spans="17:20">
      <c r="Q5922" t="s">
        <v>6784</v>
      </c>
      <c r="R5922">
        <v>1233</v>
      </c>
      <c r="T5922" t="s">
        <v>6785</v>
      </c>
    </row>
    <row r="5923" spans="17:20">
      <c r="Q5923" t="s">
        <v>6787</v>
      </c>
      <c r="R5923">
        <v>2562</v>
      </c>
      <c r="T5923" t="s">
        <v>6788</v>
      </c>
    </row>
    <row r="5924" spans="17:20">
      <c r="Q5924" t="s">
        <v>6790</v>
      </c>
      <c r="R5924">
        <v>1704</v>
      </c>
      <c r="T5924" t="s">
        <v>6791</v>
      </c>
    </row>
    <row r="5925" spans="17:20">
      <c r="Q5925" t="s">
        <v>6793</v>
      </c>
      <c r="R5925">
        <v>840</v>
      </c>
      <c r="T5925" t="s">
        <v>6794</v>
      </c>
    </row>
    <row r="5926" spans="17:20">
      <c r="Q5926" t="s">
        <v>6796</v>
      </c>
      <c r="R5926">
        <v>3876</v>
      </c>
      <c r="T5926" t="s">
        <v>6797</v>
      </c>
    </row>
    <row r="5927" spans="17:20">
      <c r="Q5927" t="s">
        <v>6800</v>
      </c>
      <c r="R5927">
        <v>339</v>
      </c>
      <c r="T5927" t="s">
        <v>6801</v>
      </c>
    </row>
    <row r="5928" spans="17:20">
      <c r="Q5928" t="s">
        <v>6803</v>
      </c>
      <c r="R5928">
        <v>609</v>
      </c>
      <c r="T5928" t="s">
        <v>6804</v>
      </c>
    </row>
    <row r="5929" spans="17:20">
      <c r="Q5929" t="s">
        <v>6807</v>
      </c>
      <c r="R5929">
        <v>381</v>
      </c>
      <c r="T5929" t="s">
        <v>6808</v>
      </c>
    </row>
    <row r="5930" spans="17:20">
      <c r="Q5930" t="s">
        <v>6810</v>
      </c>
      <c r="R5930">
        <v>384</v>
      </c>
      <c r="T5930" t="s">
        <v>6811</v>
      </c>
    </row>
    <row r="5931" spans="17:20">
      <c r="Q5931" t="s">
        <v>6813</v>
      </c>
      <c r="R5931">
        <v>360</v>
      </c>
      <c r="T5931" t="s">
        <v>6814</v>
      </c>
    </row>
    <row r="5932" spans="17:20">
      <c r="Q5932" t="s">
        <v>6817</v>
      </c>
      <c r="R5932">
        <v>348</v>
      </c>
      <c r="T5932" t="s">
        <v>6818</v>
      </c>
    </row>
    <row r="5933" spans="17:20">
      <c r="Q5933" t="s">
        <v>6820</v>
      </c>
      <c r="R5933">
        <v>456</v>
      </c>
      <c r="T5933" t="s">
        <v>6821</v>
      </c>
    </row>
    <row r="5934" spans="17:20">
      <c r="Q5934" t="s">
        <v>6823</v>
      </c>
      <c r="R5934">
        <v>315</v>
      </c>
      <c r="T5934" t="s">
        <v>6824</v>
      </c>
    </row>
    <row r="5935" spans="17:20">
      <c r="Q5935" t="s">
        <v>6826</v>
      </c>
      <c r="R5935">
        <v>1194</v>
      </c>
      <c r="T5935" t="s">
        <v>6827</v>
      </c>
    </row>
    <row r="5936" spans="17:20">
      <c r="Q5936" t="s">
        <v>6830</v>
      </c>
      <c r="R5936">
        <v>627</v>
      </c>
      <c r="T5936" t="s">
        <v>6831</v>
      </c>
    </row>
    <row r="5937" spans="17:20">
      <c r="Q5937" t="s">
        <v>6833</v>
      </c>
      <c r="R5937">
        <v>1251</v>
      </c>
      <c r="T5937" t="s">
        <v>6834</v>
      </c>
    </row>
    <row r="5938" spans="17:20">
      <c r="Q5938" t="s">
        <v>6836</v>
      </c>
      <c r="R5938">
        <v>231</v>
      </c>
      <c r="T5938" t="s">
        <v>6837</v>
      </c>
    </row>
    <row r="5939" spans="17:20">
      <c r="Q5939" t="s">
        <v>6839</v>
      </c>
      <c r="R5939">
        <v>1710</v>
      </c>
      <c r="T5939" t="s">
        <v>6840</v>
      </c>
    </row>
    <row r="5940" spans="17:20">
      <c r="Q5940" t="s">
        <v>6842</v>
      </c>
      <c r="R5940">
        <v>507</v>
      </c>
      <c r="T5940" t="s">
        <v>6843</v>
      </c>
    </row>
    <row r="5941" spans="17:20">
      <c r="Q5941" t="s">
        <v>6845</v>
      </c>
      <c r="R5941">
        <v>327</v>
      </c>
      <c r="T5941" t="s">
        <v>6846</v>
      </c>
    </row>
    <row r="5942" spans="17:20">
      <c r="Q5942" t="s">
        <v>6848</v>
      </c>
      <c r="R5942">
        <v>375</v>
      </c>
      <c r="T5942" t="s">
        <v>6849</v>
      </c>
    </row>
    <row r="5943" spans="17:20">
      <c r="Q5943" t="s">
        <v>6852</v>
      </c>
      <c r="R5943">
        <v>1107</v>
      </c>
      <c r="T5943" t="s">
        <v>6853</v>
      </c>
    </row>
    <row r="5944" spans="17:20">
      <c r="Q5944" t="s">
        <v>6855</v>
      </c>
      <c r="R5944">
        <v>969</v>
      </c>
      <c r="T5944" t="s">
        <v>6856</v>
      </c>
    </row>
    <row r="5945" spans="17:20">
      <c r="Q5945" t="s">
        <v>6858</v>
      </c>
      <c r="R5945">
        <v>213</v>
      </c>
      <c r="T5945" t="s">
        <v>6859</v>
      </c>
    </row>
    <row r="5946" spans="17:20">
      <c r="Q5946" t="s">
        <v>6861</v>
      </c>
      <c r="R5946">
        <v>192</v>
      </c>
      <c r="T5946" t="s">
        <v>6862</v>
      </c>
    </row>
    <row r="5947" spans="17:20">
      <c r="Q5947" t="s">
        <v>6864</v>
      </c>
      <c r="R5947">
        <v>516</v>
      </c>
      <c r="T5947" t="s">
        <v>6865</v>
      </c>
    </row>
    <row r="5948" spans="17:20">
      <c r="Q5948" t="s">
        <v>6867</v>
      </c>
      <c r="R5948">
        <v>201</v>
      </c>
      <c r="T5948" t="s">
        <v>6868</v>
      </c>
    </row>
    <row r="5949" spans="17:20">
      <c r="Q5949" t="s">
        <v>6870</v>
      </c>
      <c r="R5949">
        <v>222</v>
      </c>
      <c r="T5949" t="s">
        <v>6871</v>
      </c>
    </row>
    <row r="5950" spans="17:20">
      <c r="Q5950" t="s">
        <v>6873</v>
      </c>
      <c r="R5950">
        <v>1329</v>
      </c>
      <c r="T5950" t="s">
        <v>6874</v>
      </c>
    </row>
    <row r="5951" spans="17:20">
      <c r="Q5951" t="s">
        <v>6877</v>
      </c>
      <c r="R5951">
        <v>357</v>
      </c>
      <c r="T5951" t="s">
        <v>6878</v>
      </c>
    </row>
    <row r="5952" spans="17:20">
      <c r="Q5952" t="s">
        <v>6880</v>
      </c>
      <c r="R5952">
        <v>774</v>
      </c>
      <c r="T5952" t="s">
        <v>6881</v>
      </c>
    </row>
    <row r="5953" spans="17:20">
      <c r="Q5953" t="s">
        <v>6883</v>
      </c>
      <c r="R5953">
        <v>396</v>
      </c>
      <c r="T5953" t="s">
        <v>6884</v>
      </c>
    </row>
    <row r="5954" spans="17:20">
      <c r="Q5954" t="s">
        <v>6886</v>
      </c>
      <c r="R5954">
        <v>846</v>
      </c>
      <c r="T5954" t="s">
        <v>6887</v>
      </c>
    </row>
    <row r="5955" spans="17:20">
      <c r="Q5955" t="s">
        <v>6889</v>
      </c>
      <c r="R5955">
        <v>690</v>
      </c>
      <c r="T5955" t="s">
        <v>6890</v>
      </c>
    </row>
    <row r="5956" spans="17:20">
      <c r="Q5956" t="s">
        <v>6892</v>
      </c>
      <c r="R5956">
        <v>330</v>
      </c>
      <c r="T5956" t="s">
        <v>6893</v>
      </c>
    </row>
    <row r="5957" spans="17:20">
      <c r="Q5957" t="s">
        <v>6895</v>
      </c>
      <c r="R5957">
        <v>282</v>
      </c>
      <c r="T5957" t="s">
        <v>6896</v>
      </c>
    </row>
    <row r="5958" spans="17:20">
      <c r="Q5958" t="s">
        <v>6898</v>
      </c>
      <c r="R5958">
        <v>294</v>
      </c>
      <c r="T5958" t="s">
        <v>6899</v>
      </c>
    </row>
    <row r="5959" spans="17:20">
      <c r="Q5959" t="s">
        <v>6901</v>
      </c>
      <c r="R5959">
        <v>207</v>
      </c>
      <c r="T5959" t="s">
        <v>6902</v>
      </c>
    </row>
    <row r="5960" spans="17:20">
      <c r="Q5960" t="s">
        <v>6904</v>
      </c>
      <c r="R5960">
        <v>306</v>
      </c>
      <c r="T5960" t="s">
        <v>6905</v>
      </c>
    </row>
    <row r="5961" spans="17:20">
      <c r="Q5961" t="s">
        <v>6907</v>
      </c>
      <c r="R5961">
        <v>465</v>
      </c>
      <c r="T5961" t="s">
        <v>6908</v>
      </c>
    </row>
    <row r="5962" spans="17:20">
      <c r="Q5962" t="s">
        <v>6910</v>
      </c>
      <c r="R5962">
        <v>1149</v>
      </c>
      <c r="T5962" t="s">
        <v>6911</v>
      </c>
    </row>
    <row r="5963" spans="17:20">
      <c r="Q5963" t="s">
        <v>6914</v>
      </c>
      <c r="R5963">
        <v>456</v>
      </c>
      <c r="T5963" t="s">
        <v>6915</v>
      </c>
    </row>
    <row r="5964" spans="17:20">
      <c r="Q5964" t="s">
        <v>6916</v>
      </c>
      <c r="R5964">
        <v>666</v>
      </c>
      <c r="T5964" t="s">
        <v>6917</v>
      </c>
    </row>
    <row r="5965" spans="17:20">
      <c r="Q5965" t="s">
        <v>6920</v>
      </c>
      <c r="R5965">
        <v>351</v>
      </c>
      <c r="T5965" t="s">
        <v>6921</v>
      </c>
    </row>
    <row r="5966" spans="17:20">
      <c r="Q5966" t="s">
        <v>6923</v>
      </c>
      <c r="R5966">
        <v>279</v>
      </c>
      <c r="T5966" t="s">
        <v>6924</v>
      </c>
    </row>
    <row r="5967" spans="17:20">
      <c r="Q5967" t="s">
        <v>6926</v>
      </c>
      <c r="R5967">
        <v>897</v>
      </c>
      <c r="T5967" t="s">
        <v>6927</v>
      </c>
    </row>
    <row r="5968" spans="17:20">
      <c r="Q5968" t="s">
        <v>6929</v>
      </c>
      <c r="R5968">
        <v>465</v>
      </c>
      <c r="T5968" t="s">
        <v>6930</v>
      </c>
    </row>
    <row r="5969" spans="17:20">
      <c r="Q5969" t="s">
        <v>6932</v>
      </c>
      <c r="R5969">
        <v>240</v>
      </c>
      <c r="T5969" t="s">
        <v>6933</v>
      </c>
    </row>
    <row r="5970" spans="17:20">
      <c r="Q5970" t="s">
        <v>6935</v>
      </c>
      <c r="R5970">
        <v>390</v>
      </c>
      <c r="T5970" t="s">
        <v>6936</v>
      </c>
    </row>
    <row r="5971" spans="17:20">
      <c r="Q5971" t="s">
        <v>6939</v>
      </c>
      <c r="R5971">
        <v>369</v>
      </c>
      <c r="T5971" t="s">
        <v>6940</v>
      </c>
    </row>
    <row r="5972" spans="17:20">
      <c r="Q5972" t="s">
        <v>6942</v>
      </c>
      <c r="R5972">
        <v>342</v>
      </c>
      <c r="T5972" t="s">
        <v>6943</v>
      </c>
    </row>
    <row r="5973" spans="17:20">
      <c r="Q5973" t="s">
        <v>6945</v>
      </c>
      <c r="R5973">
        <v>609</v>
      </c>
      <c r="T5973" t="s">
        <v>6946</v>
      </c>
    </row>
    <row r="5974" spans="17:20">
      <c r="Q5974" t="s">
        <v>6948</v>
      </c>
      <c r="R5974">
        <v>603</v>
      </c>
      <c r="T5974" t="s">
        <v>6949</v>
      </c>
    </row>
    <row r="5975" spans="17:20">
      <c r="Q5975" t="s">
        <v>6952</v>
      </c>
      <c r="R5975">
        <v>924</v>
      </c>
      <c r="T5975" t="s">
        <v>6953</v>
      </c>
    </row>
    <row r="5976" spans="17:20">
      <c r="Q5976" t="s">
        <v>6956</v>
      </c>
      <c r="R5976">
        <v>201</v>
      </c>
      <c r="T5976" t="s">
        <v>6957</v>
      </c>
    </row>
    <row r="5977" spans="17:20">
      <c r="Q5977" t="s">
        <v>6959</v>
      </c>
      <c r="R5977">
        <v>1491</v>
      </c>
      <c r="T5977" t="s">
        <v>6960</v>
      </c>
    </row>
    <row r="5978" spans="17:20">
      <c r="Q5978" t="s">
        <v>6963</v>
      </c>
      <c r="R5978">
        <v>1479</v>
      </c>
      <c r="T5978" t="s">
        <v>6964</v>
      </c>
    </row>
    <row r="5979" spans="17:20">
      <c r="Q5979" t="s">
        <v>6967</v>
      </c>
      <c r="R5979">
        <v>1443</v>
      </c>
      <c r="T5979" t="s">
        <v>6968</v>
      </c>
    </row>
    <row r="5980" spans="17:20">
      <c r="Q5980" t="s">
        <v>6971</v>
      </c>
      <c r="R5980">
        <v>726</v>
      </c>
      <c r="T5980" t="s">
        <v>6972</v>
      </c>
    </row>
    <row r="5981" spans="17:20">
      <c r="Q5981" t="s">
        <v>6974</v>
      </c>
      <c r="R5981">
        <v>1404</v>
      </c>
      <c r="T5981" t="s">
        <v>6975</v>
      </c>
    </row>
    <row r="5982" spans="17:20">
      <c r="Q5982" t="s">
        <v>6978</v>
      </c>
      <c r="R5982">
        <v>702</v>
      </c>
      <c r="T5982" t="s">
        <v>6979</v>
      </c>
    </row>
    <row r="5983" spans="17:20">
      <c r="Q5983" t="s">
        <v>6981</v>
      </c>
      <c r="R5983">
        <v>255</v>
      </c>
      <c r="T5983" t="s">
        <v>6982</v>
      </c>
    </row>
    <row r="5984" spans="17:20">
      <c r="Q5984" t="s">
        <v>6984</v>
      </c>
      <c r="R5984">
        <v>819</v>
      </c>
      <c r="T5984" t="s">
        <v>6985</v>
      </c>
    </row>
    <row r="5985" spans="17:20">
      <c r="Q5985" t="s">
        <v>6987</v>
      </c>
      <c r="R5985">
        <v>699</v>
      </c>
      <c r="T5985" t="s">
        <v>6988</v>
      </c>
    </row>
    <row r="5986" spans="17:20">
      <c r="Q5986" t="s">
        <v>6991</v>
      </c>
      <c r="R5986">
        <v>321</v>
      </c>
      <c r="T5986" t="s">
        <v>6992</v>
      </c>
    </row>
    <row r="5987" spans="17:20">
      <c r="Q5987" t="s">
        <v>6994</v>
      </c>
      <c r="R5987">
        <v>612</v>
      </c>
      <c r="T5987" t="s">
        <v>6995</v>
      </c>
    </row>
    <row r="5988" spans="17:20">
      <c r="Q5988" t="s">
        <v>6998</v>
      </c>
      <c r="R5988">
        <v>174</v>
      </c>
      <c r="T5988" t="s">
        <v>6999</v>
      </c>
    </row>
    <row r="5989" spans="17:20">
      <c r="Q5989" t="s">
        <v>7002</v>
      </c>
      <c r="R5989">
        <v>264</v>
      </c>
      <c r="T5989" t="s">
        <v>7003</v>
      </c>
    </row>
    <row r="5990" spans="17:20">
      <c r="Q5990" t="s">
        <v>7005</v>
      </c>
      <c r="R5990">
        <v>681</v>
      </c>
      <c r="T5990" t="s">
        <v>7006</v>
      </c>
    </row>
    <row r="5991" spans="17:20">
      <c r="Q5991" t="s">
        <v>7008</v>
      </c>
      <c r="R5991">
        <v>359</v>
      </c>
      <c r="T5991" t="s">
        <v>7009</v>
      </c>
    </row>
    <row r="5992" spans="17:20">
      <c r="Q5992" t="s">
        <v>7010</v>
      </c>
      <c r="R5992">
        <v>225</v>
      </c>
      <c r="T5992" t="s">
        <v>7011</v>
      </c>
    </row>
    <row r="5993" spans="17:20">
      <c r="Q5993" t="s">
        <v>7013</v>
      </c>
      <c r="R5993">
        <v>279</v>
      </c>
      <c r="T5993" t="s">
        <v>7014</v>
      </c>
    </row>
    <row r="5994" spans="17:20">
      <c r="Q5994" t="s">
        <v>7016</v>
      </c>
      <c r="R5994">
        <v>1422</v>
      </c>
      <c r="T5994" t="s">
        <v>7017</v>
      </c>
    </row>
    <row r="5995" spans="17:20">
      <c r="Q5995" t="s">
        <v>7020</v>
      </c>
      <c r="R5995">
        <v>873</v>
      </c>
      <c r="T5995" t="s">
        <v>7021</v>
      </c>
    </row>
    <row r="5996" spans="17:20">
      <c r="Q5996" t="s">
        <v>7024</v>
      </c>
      <c r="R5996">
        <v>1302</v>
      </c>
      <c r="T5996" t="s">
        <v>7025</v>
      </c>
    </row>
    <row r="5997" spans="17:20">
      <c r="Q5997" t="s">
        <v>7027</v>
      </c>
      <c r="R5997">
        <v>696</v>
      </c>
      <c r="T5997" t="s">
        <v>7028</v>
      </c>
    </row>
    <row r="5998" spans="17:20">
      <c r="Q5998" t="s">
        <v>7031</v>
      </c>
      <c r="R5998">
        <v>690</v>
      </c>
      <c r="T5998" t="s">
        <v>7032</v>
      </c>
    </row>
    <row r="5999" spans="17:20">
      <c r="Q5999" t="s">
        <v>7034</v>
      </c>
      <c r="R5999">
        <v>1332</v>
      </c>
      <c r="T5999" t="s">
        <v>7035</v>
      </c>
    </row>
    <row r="6000" spans="17:20">
      <c r="Q6000" t="s">
        <v>7037</v>
      </c>
      <c r="R6000">
        <v>447</v>
      </c>
      <c r="T6000" t="s">
        <v>7038</v>
      </c>
    </row>
    <row r="6001" spans="17:20">
      <c r="Q6001" t="s">
        <v>7041</v>
      </c>
      <c r="R6001">
        <v>183</v>
      </c>
      <c r="T6001" t="s">
        <v>7042</v>
      </c>
    </row>
    <row r="6002" spans="17:20">
      <c r="Q6002" t="s">
        <v>7044</v>
      </c>
      <c r="R6002">
        <v>780</v>
      </c>
      <c r="T6002" t="s">
        <v>7045</v>
      </c>
    </row>
    <row r="6003" spans="17:20">
      <c r="Q6003" t="s">
        <v>7047</v>
      </c>
      <c r="R6003">
        <v>1272</v>
      </c>
      <c r="T6003" t="s">
        <v>7048</v>
      </c>
    </row>
    <row r="6004" spans="17:20">
      <c r="Q6004" t="s">
        <v>7050</v>
      </c>
      <c r="R6004">
        <v>318</v>
      </c>
      <c r="T6004" t="s">
        <v>7051</v>
      </c>
    </row>
    <row r="6005" spans="17:20">
      <c r="Q6005" t="s">
        <v>7053</v>
      </c>
      <c r="R6005">
        <v>432</v>
      </c>
      <c r="T6005" t="s">
        <v>7054</v>
      </c>
    </row>
    <row r="6006" spans="17:20">
      <c r="Q6006" t="s">
        <v>7056</v>
      </c>
      <c r="R6006">
        <v>957</v>
      </c>
      <c r="T6006" t="s">
        <v>7057</v>
      </c>
    </row>
    <row r="6007" spans="17:20">
      <c r="Q6007" t="s">
        <v>7059</v>
      </c>
      <c r="R6007">
        <v>1152</v>
      </c>
      <c r="T6007" t="s">
        <v>7060</v>
      </c>
    </row>
    <row r="6008" spans="17:20">
      <c r="Q6008" t="s">
        <v>7063</v>
      </c>
      <c r="R6008">
        <v>426</v>
      </c>
      <c r="T6008" t="s">
        <v>7064</v>
      </c>
    </row>
    <row r="6009" spans="17:20">
      <c r="Q6009" t="s">
        <v>7067</v>
      </c>
      <c r="R6009">
        <v>276</v>
      </c>
      <c r="T6009" t="s">
        <v>7068</v>
      </c>
    </row>
    <row r="6010" spans="17:20">
      <c r="Q6010" t="s">
        <v>7070</v>
      </c>
      <c r="R6010">
        <v>234</v>
      </c>
      <c r="T6010" t="s">
        <v>7071</v>
      </c>
    </row>
    <row r="6011" spans="17:20">
      <c r="Q6011" t="s">
        <v>7073</v>
      </c>
      <c r="R6011">
        <v>410</v>
      </c>
      <c r="T6011" t="s">
        <v>7074</v>
      </c>
    </row>
    <row r="6012" spans="17:20">
      <c r="Q6012" t="s">
        <v>7075</v>
      </c>
      <c r="R6012">
        <v>429</v>
      </c>
      <c r="T6012" t="s">
        <v>7076</v>
      </c>
    </row>
    <row r="6013" spans="17:20">
      <c r="Q6013" t="s">
        <v>7078</v>
      </c>
      <c r="R6013">
        <v>522</v>
      </c>
      <c r="T6013" t="s">
        <v>7079</v>
      </c>
    </row>
    <row r="6014" spans="17:20">
      <c r="Q6014" t="s">
        <v>7081</v>
      </c>
      <c r="R6014">
        <v>222</v>
      </c>
      <c r="T6014" t="s">
        <v>7082</v>
      </c>
    </row>
    <row r="6015" spans="17:20">
      <c r="Q6015" t="s">
        <v>7085</v>
      </c>
      <c r="R6015">
        <v>465</v>
      </c>
      <c r="T6015" t="s">
        <v>7086</v>
      </c>
    </row>
    <row r="6016" spans="17:20">
      <c r="Q6016" t="s">
        <v>7088</v>
      </c>
      <c r="R6016">
        <v>375</v>
      </c>
      <c r="T6016" t="s">
        <v>7089</v>
      </c>
    </row>
    <row r="6017" spans="17:20">
      <c r="Q6017" t="s">
        <v>7091</v>
      </c>
      <c r="R6017">
        <v>453</v>
      </c>
      <c r="T6017" t="s">
        <v>7092</v>
      </c>
    </row>
    <row r="6018" spans="17:20">
      <c r="Q6018" t="s">
        <v>7094</v>
      </c>
      <c r="R6018">
        <v>220</v>
      </c>
      <c r="T6018" t="s">
        <v>665</v>
      </c>
    </row>
    <row r="6019" spans="17:20">
      <c r="Q6019" t="s">
        <v>7095</v>
      </c>
      <c r="R6019">
        <v>1133</v>
      </c>
      <c r="T6019" t="s">
        <v>7096</v>
      </c>
    </row>
    <row r="6020" spans="17:20">
      <c r="Q6020" t="s">
        <v>7097</v>
      </c>
      <c r="R6020">
        <v>183</v>
      </c>
      <c r="T6020" t="s">
        <v>7098</v>
      </c>
    </row>
    <row r="6021" spans="17:20">
      <c r="Q6021" t="s">
        <v>7100</v>
      </c>
      <c r="R6021">
        <v>1020</v>
      </c>
      <c r="T6021" t="s">
        <v>7101</v>
      </c>
    </row>
    <row r="6022" spans="17:20">
      <c r="Q6022" t="s">
        <v>7102</v>
      </c>
      <c r="R6022">
        <v>360</v>
      </c>
      <c r="T6022" t="s">
        <v>7103</v>
      </c>
    </row>
    <row r="6023" spans="17:20">
      <c r="Q6023" t="s">
        <v>7105</v>
      </c>
      <c r="R6023">
        <v>468</v>
      </c>
      <c r="T6023" t="s">
        <v>7106</v>
      </c>
    </row>
    <row r="6024" spans="17:20">
      <c r="Q6024" t="s">
        <v>7108</v>
      </c>
      <c r="R6024">
        <v>390</v>
      </c>
      <c r="T6024" t="s">
        <v>7109</v>
      </c>
    </row>
    <row r="6025" spans="17:20">
      <c r="Q6025" t="s">
        <v>7111</v>
      </c>
      <c r="R6025">
        <v>453</v>
      </c>
      <c r="T6025" t="s">
        <v>7112</v>
      </c>
    </row>
    <row r="6026" spans="17:20">
      <c r="Q6026" t="s">
        <v>7113</v>
      </c>
      <c r="R6026">
        <v>579</v>
      </c>
      <c r="T6026" t="s">
        <v>7114</v>
      </c>
    </row>
    <row r="6027" spans="17:20">
      <c r="Q6027" t="s">
        <v>7117</v>
      </c>
      <c r="R6027">
        <v>459</v>
      </c>
      <c r="T6027" t="s">
        <v>7118</v>
      </c>
    </row>
    <row r="6028" spans="17:20">
      <c r="Q6028" t="s">
        <v>7120</v>
      </c>
      <c r="R6028">
        <v>1800</v>
      </c>
      <c r="T6028" t="s">
        <v>7121</v>
      </c>
    </row>
    <row r="6029" spans="17:20">
      <c r="Q6029" t="s">
        <v>7123</v>
      </c>
      <c r="R6029">
        <v>534</v>
      </c>
      <c r="T6029" t="s">
        <v>7124</v>
      </c>
    </row>
    <row r="6030" spans="17:20">
      <c r="Q6030" t="s">
        <v>7126</v>
      </c>
      <c r="R6030">
        <v>981</v>
      </c>
      <c r="T6030" t="s">
        <v>7127</v>
      </c>
    </row>
    <row r="6031" spans="17:20">
      <c r="Q6031" t="s">
        <v>7130</v>
      </c>
      <c r="R6031">
        <v>321</v>
      </c>
      <c r="T6031" t="s">
        <v>7131</v>
      </c>
    </row>
    <row r="6032" spans="17:20">
      <c r="Q6032" t="s">
        <v>7133</v>
      </c>
      <c r="R6032">
        <v>564</v>
      </c>
      <c r="T6032" t="s">
        <v>7134</v>
      </c>
    </row>
    <row r="6033" spans="17:20">
      <c r="Q6033" t="s">
        <v>7135</v>
      </c>
      <c r="R6033">
        <v>237</v>
      </c>
      <c r="T6033" t="s">
        <v>7136</v>
      </c>
    </row>
    <row r="6034" spans="17:20">
      <c r="Q6034" t="s">
        <v>7138</v>
      </c>
      <c r="R6034">
        <v>1685</v>
      </c>
      <c r="T6034" t="s">
        <v>7139</v>
      </c>
    </row>
    <row r="6035" spans="17:20">
      <c r="Q6035" t="s">
        <v>7141</v>
      </c>
      <c r="R6035">
        <v>591</v>
      </c>
      <c r="T6035" t="s">
        <v>7142</v>
      </c>
    </row>
    <row r="6036" spans="17:20">
      <c r="Q6036" t="s">
        <v>7144</v>
      </c>
      <c r="R6036">
        <v>435</v>
      </c>
      <c r="T6036" t="s">
        <v>7145</v>
      </c>
    </row>
    <row r="6037" spans="17:20">
      <c r="Q6037" t="s">
        <v>7148</v>
      </c>
      <c r="R6037">
        <v>534</v>
      </c>
      <c r="T6037" t="s">
        <v>7149</v>
      </c>
    </row>
    <row r="6038" spans="17:20">
      <c r="Q6038" t="s">
        <v>7152</v>
      </c>
      <c r="R6038">
        <v>426</v>
      </c>
      <c r="T6038" t="s">
        <v>7153</v>
      </c>
    </row>
    <row r="6039" spans="17:20">
      <c r="Q6039" t="s">
        <v>7155</v>
      </c>
      <c r="R6039">
        <v>564</v>
      </c>
      <c r="T6039" t="s">
        <v>7156</v>
      </c>
    </row>
    <row r="6040" spans="17:20">
      <c r="Q6040" t="s">
        <v>7158</v>
      </c>
      <c r="R6040">
        <v>756</v>
      </c>
      <c r="T6040" t="s">
        <v>7159</v>
      </c>
    </row>
    <row r="6041" spans="17:20">
      <c r="Q6041" t="s">
        <v>7161</v>
      </c>
      <c r="R6041">
        <v>582</v>
      </c>
      <c r="T6041" t="s">
        <v>7162</v>
      </c>
    </row>
    <row r="6042" spans="17:20">
      <c r="Q6042" t="s">
        <v>7165</v>
      </c>
      <c r="R6042">
        <v>252</v>
      </c>
      <c r="T6042" t="s">
        <v>7166</v>
      </c>
    </row>
    <row r="6043" spans="17:20">
      <c r="Q6043" t="s">
        <v>7168</v>
      </c>
      <c r="R6043">
        <v>1269</v>
      </c>
      <c r="T6043" t="s">
        <v>7169</v>
      </c>
    </row>
    <row r="6044" spans="17:20">
      <c r="Q6044" t="s">
        <v>7172</v>
      </c>
      <c r="R6044">
        <v>993</v>
      </c>
      <c r="T6044" t="s">
        <v>7173</v>
      </c>
    </row>
    <row r="6045" spans="17:20">
      <c r="Q6045" t="s">
        <v>7175</v>
      </c>
      <c r="R6045">
        <v>639</v>
      </c>
      <c r="T6045" t="s">
        <v>7176</v>
      </c>
    </row>
    <row r="6046" spans="17:20">
      <c r="Q6046" t="s">
        <v>7178</v>
      </c>
      <c r="R6046">
        <v>624</v>
      </c>
      <c r="T6046" t="s">
        <v>7179</v>
      </c>
    </row>
    <row r="6047" spans="17:20">
      <c r="Q6047" t="s">
        <v>7181</v>
      </c>
      <c r="R6047">
        <v>486</v>
      </c>
      <c r="T6047" t="s">
        <v>7182</v>
      </c>
    </row>
    <row r="6048" spans="17:20">
      <c r="Q6048" t="s">
        <v>7185</v>
      </c>
      <c r="R6048">
        <v>795</v>
      </c>
      <c r="T6048" t="s">
        <v>7186</v>
      </c>
    </row>
    <row r="6049" spans="15:20">
      <c r="Q6049" t="s">
        <v>7189</v>
      </c>
      <c r="R6049">
        <v>609</v>
      </c>
      <c r="T6049" t="s">
        <v>7190</v>
      </c>
    </row>
    <row r="6050" spans="15:20">
      <c r="Q6050" t="s">
        <v>7192</v>
      </c>
      <c r="R6050">
        <v>771</v>
      </c>
      <c r="T6050" t="s">
        <v>7193</v>
      </c>
    </row>
    <row r="6051" spans="15:20">
      <c r="Q6051" t="s">
        <v>7195</v>
      </c>
      <c r="R6051">
        <v>435</v>
      </c>
      <c r="T6051" t="s">
        <v>7196</v>
      </c>
    </row>
    <row r="6052" spans="15:20">
      <c r="Q6052" t="s">
        <v>7198</v>
      </c>
      <c r="R6052">
        <v>1677</v>
      </c>
      <c r="T6052" t="s">
        <v>7199</v>
      </c>
    </row>
    <row r="6053" spans="15:20">
      <c r="Q6053" t="s">
        <v>7202</v>
      </c>
      <c r="R6053">
        <v>1131</v>
      </c>
      <c r="T6053" t="s">
        <v>7203</v>
      </c>
    </row>
    <row r="6054" spans="15:20">
      <c r="Q6054" t="s">
        <v>7206</v>
      </c>
      <c r="R6054">
        <v>609</v>
      </c>
      <c r="T6054" t="s">
        <v>7207</v>
      </c>
    </row>
    <row r="6055" spans="15:20">
      <c r="Q6055" t="s">
        <v>7209</v>
      </c>
      <c r="R6055">
        <v>483</v>
      </c>
      <c r="T6055" t="s">
        <v>7210</v>
      </c>
    </row>
    <row r="6056" spans="15:20">
      <c r="Q6056" t="s">
        <v>7213</v>
      </c>
      <c r="R6056">
        <v>906</v>
      </c>
      <c r="T6056" t="s">
        <v>7214</v>
      </c>
    </row>
    <row r="6057" spans="15:20">
      <c r="Q6057" t="s">
        <v>7217</v>
      </c>
      <c r="R6057">
        <v>1143</v>
      </c>
      <c r="T6057" t="s">
        <v>7218</v>
      </c>
    </row>
    <row r="6058" spans="15:20">
      <c r="Q6058" t="s">
        <v>7221</v>
      </c>
      <c r="R6058">
        <v>201</v>
      </c>
      <c r="T6058" t="s">
        <v>7222</v>
      </c>
    </row>
    <row r="6059" spans="15:20">
      <c r="Q6059" t="s">
        <v>7225</v>
      </c>
      <c r="R6059">
        <v>183</v>
      </c>
      <c r="T6059" t="s">
        <v>7226</v>
      </c>
    </row>
    <row r="6060" spans="15:20">
      <c r="Q6060" t="s">
        <v>7228</v>
      </c>
      <c r="R6060">
        <v>258</v>
      </c>
      <c r="T6060" t="s">
        <v>7229</v>
      </c>
    </row>
    <row r="6061" spans="15:20">
      <c r="Q6061" t="s">
        <v>7231</v>
      </c>
      <c r="R6061">
        <v>183</v>
      </c>
      <c r="T6061" t="s">
        <v>7232</v>
      </c>
    </row>
    <row r="6062" spans="15:20">
      <c r="Q6062" t="s">
        <v>7235</v>
      </c>
      <c r="R6062">
        <v>672</v>
      </c>
      <c r="T6062" t="s">
        <v>7236</v>
      </c>
    </row>
    <row r="6063" spans="15:20">
      <c r="Q6063" t="s">
        <v>7238</v>
      </c>
      <c r="R6063">
        <v>681</v>
      </c>
      <c r="T6063" t="s">
        <v>7239</v>
      </c>
    </row>
    <row r="6064" spans="15:20">
      <c r="O6064" t="s">
        <v>7241</v>
      </c>
      <c r="Q6064" t="s">
        <v>7242</v>
      </c>
      <c r="R6064">
        <v>393</v>
      </c>
      <c r="T6064" t="s">
        <v>7243</v>
      </c>
    </row>
    <row r="6065" spans="17:20">
      <c r="Q6065" t="s">
        <v>7246</v>
      </c>
      <c r="R6065">
        <v>129</v>
      </c>
      <c r="T6065" t="s">
        <v>7247</v>
      </c>
    </row>
    <row r="6066" spans="17:20">
      <c r="Q6066" t="s">
        <v>7250</v>
      </c>
      <c r="R6066">
        <v>888</v>
      </c>
      <c r="T6066" t="s">
        <v>7251</v>
      </c>
    </row>
    <row r="6067" spans="17:20">
      <c r="Q6067" t="s">
        <v>7254</v>
      </c>
      <c r="R6067">
        <v>258</v>
      </c>
      <c r="T6067" t="s">
        <v>7255</v>
      </c>
    </row>
    <row r="6068" spans="17:20">
      <c r="Q6068" t="s">
        <v>7257</v>
      </c>
      <c r="R6068">
        <v>3582</v>
      </c>
      <c r="T6068" t="s">
        <v>7258</v>
      </c>
    </row>
    <row r="6069" spans="17:20">
      <c r="Q6069" t="s">
        <v>7260</v>
      </c>
      <c r="R6069">
        <v>507</v>
      </c>
      <c r="T6069" t="s">
        <v>7261</v>
      </c>
    </row>
    <row r="6070" spans="17:20">
      <c r="Q6070" t="s">
        <v>7263</v>
      </c>
      <c r="R6070">
        <v>1101</v>
      </c>
      <c r="T6070" t="s">
        <v>7264</v>
      </c>
    </row>
    <row r="6071" spans="17:20">
      <c r="Q6071" t="s">
        <v>7267</v>
      </c>
      <c r="R6071">
        <v>609</v>
      </c>
      <c r="T6071" t="s">
        <v>7268</v>
      </c>
    </row>
    <row r="6072" spans="17:20">
      <c r="Q6072" t="s">
        <v>7271</v>
      </c>
      <c r="R6072">
        <v>309</v>
      </c>
      <c r="T6072" t="s">
        <v>7272</v>
      </c>
    </row>
    <row r="6073" spans="17:20">
      <c r="Q6073" t="s">
        <v>7275</v>
      </c>
      <c r="R6073">
        <v>264</v>
      </c>
      <c r="T6073" t="s">
        <v>7276</v>
      </c>
    </row>
    <row r="6074" spans="17:20">
      <c r="Q6074" t="s">
        <v>7278</v>
      </c>
      <c r="R6074">
        <v>570</v>
      </c>
      <c r="T6074" t="s">
        <v>7279</v>
      </c>
    </row>
    <row r="6075" spans="17:20">
      <c r="Q6075" t="s">
        <v>7280</v>
      </c>
      <c r="R6075">
        <v>567</v>
      </c>
      <c r="T6075" t="s">
        <v>7281</v>
      </c>
    </row>
    <row r="6076" spans="17:20">
      <c r="Q6076" t="s">
        <v>7284</v>
      </c>
      <c r="R6076">
        <v>276</v>
      </c>
      <c r="T6076" t="s">
        <v>7285</v>
      </c>
    </row>
    <row r="6077" spans="17:20">
      <c r="Q6077" t="s">
        <v>7287</v>
      </c>
      <c r="R6077">
        <v>834</v>
      </c>
      <c r="T6077" t="s">
        <v>7288</v>
      </c>
    </row>
    <row r="6078" spans="17:20">
      <c r="Q6078" t="s">
        <v>7290</v>
      </c>
      <c r="R6078">
        <v>231</v>
      </c>
      <c r="T6078" t="s">
        <v>7291</v>
      </c>
    </row>
    <row r="6079" spans="17:20">
      <c r="Q6079" t="s">
        <v>7293</v>
      </c>
      <c r="R6079">
        <v>201</v>
      </c>
    </row>
    <row r="6080" spans="17:20">
      <c r="Q6080" t="s">
        <v>7295</v>
      </c>
      <c r="R6080">
        <v>816</v>
      </c>
      <c r="T6080" t="s">
        <v>7296</v>
      </c>
    </row>
    <row r="6081" spans="17:20">
      <c r="Q6081" t="s">
        <v>7298</v>
      </c>
      <c r="R6081">
        <v>1491</v>
      </c>
      <c r="T6081" t="s">
        <v>7299</v>
      </c>
    </row>
    <row r="6082" spans="17:20">
      <c r="Q6082" t="s">
        <v>7302</v>
      </c>
      <c r="R6082">
        <v>636</v>
      </c>
      <c r="T6082" t="s">
        <v>7303</v>
      </c>
    </row>
    <row r="6083" spans="17:20">
      <c r="Q6083" t="s">
        <v>7306</v>
      </c>
      <c r="R6083">
        <v>528</v>
      </c>
      <c r="T6083" t="s">
        <v>7307</v>
      </c>
    </row>
    <row r="6084" spans="17:20">
      <c r="Q6084" t="s">
        <v>7309</v>
      </c>
      <c r="R6084">
        <v>1161</v>
      </c>
      <c r="T6084" t="s">
        <v>7310</v>
      </c>
    </row>
    <row r="6085" spans="17:20">
      <c r="Q6085" t="s">
        <v>7312</v>
      </c>
      <c r="R6085">
        <v>423</v>
      </c>
      <c r="T6085" t="s">
        <v>7313</v>
      </c>
    </row>
    <row r="6086" spans="17:20">
      <c r="Q6086" t="s">
        <v>7315</v>
      </c>
      <c r="R6086">
        <v>186</v>
      </c>
      <c r="T6086" t="s">
        <v>7316</v>
      </c>
    </row>
    <row r="6087" spans="17:20">
      <c r="Q6087" t="s">
        <v>7318</v>
      </c>
      <c r="R6087">
        <v>363</v>
      </c>
      <c r="T6087" t="s">
        <v>7319</v>
      </c>
    </row>
    <row r="6088" spans="17:20">
      <c r="Q6088" t="s">
        <v>7321</v>
      </c>
      <c r="R6088">
        <v>1824</v>
      </c>
      <c r="T6088" t="s">
        <v>7322</v>
      </c>
    </row>
    <row r="6089" spans="17:20">
      <c r="Q6089" t="s">
        <v>7324</v>
      </c>
      <c r="R6089">
        <v>2565</v>
      </c>
      <c r="T6089" t="s">
        <v>7325</v>
      </c>
    </row>
    <row r="6090" spans="17:20">
      <c r="Q6090" t="s">
        <v>7327</v>
      </c>
      <c r="R6090">
        <v>1704</v>
      </c>
      <c r="T6090" t="s">
        <v>7328</v>
      </c>
    </row>
    <row r="6091" spans="17:20">
      <c r="Q6091" t="s">
        <v>7330</v>
      </c>
      <c r="R6091">
        <v>840</v>
      </c>
      <c r="T6091" t="s">
        <v>7331</v>
      </c>
    </row>
    <row r="6092" spans="17:20">
      <c r="Q6092" t="s">
        <v>7333</v>
      </c>
      <c r="R6092">
        <v>4488</v>
      </c>
      <c r="T6092" t="s">
        <v>7334</v>
      </c>
    </row>
    <row r="6093" spans="17:20">
      <c r="Q6093" t="s">
        <v>7336</v>
      </c>
      <c r="R6093">
        <v>378</v>
      </c>
      <c r="T6093" t="s">
        <v>7337</v>
      </c>
    </row>
    <row r="6094" spans="17:20">
      <c r="Q6094" t="s">
        <v>7339</v>
      </c>
      <c r="R6094">
        <v>609</v>
      </c>
      <c r="T6094" t="s">
        <v>7340</v>
      </c>
    </row>
    <row r="6095" spans="17:20">
      <c r="Q6095" t="s">
        <v>7343</v>
      </c>
      <c r="R6095">
        <v>384</v>
      </c>
      <c r="T6095" t="s">
        <v>7344</v>
      </c>
    </row>
    <row r="6096" spans="17:20">
      <c r="Q6096" t="s">
        <v>7346</v>
      </c>
      <c r="R6096">
        <v>399</v>
      </c>
      <c r="T6096" t="s">
        <v>7347</v>
      </c>
    </row>
    <row r="6097" spans="17:20">
      <c r="Q6097" t="s">
        <v>7349</v>
      </c>
      <c r="R6097">
        <v>318</v>
      </c>
      <c r="T6097" t="s">
        <v>7350</v>
      </c>
    </row>
    <row r="6098" spans="17:20">
      <c r="Q6098" t="s">
        <v>7352</v>
      </c>
      <c r="R6098">
        <v>303</v>
      </c>
      <c r="T6098" t="s">
        <v>7353</v>
      </c>
    </row>
    <row r="6099" spans="17:20">
      <c r="Q6099" t="s">
        <v>7355</v>
      </c>
      <c r="R6099">
        <v>399</v>
      </c>
      <c r="T6099" t="s">
        <v>7356</v>
      </c>
    </row>
    <row r="6100" spans="17:20">
      <c r="Q6100" t="s">
        <v>7359</v>
      </c>
      <c r="R6100">
        <v>1293</v>
      </c>
      <c r="T6100" t="s">
        <v>7360</v>
      </c>
    </row>
    <row r="6101" spans="17:20">
      <c r="Q6101" t="s">
        <v>7363</v>
      </c>
      <c r="R6101">
        <v>627</v>
      </c>
      <c r="T6101" t="s">
        <v>7364</v>
      </c>
    </row>
    <row r="6102" spans="17:20">
      <c r="Q6102" t="s">
        <v>7367</v>
      </c>
      <c r="R6102">
        <v>1281</v>
      </c>
      <c r="T6102" t="s">
        <v>7368</v>
      </c>
    </row>
    <row r="6103" spans="17:20">
      <c r="Q6103" t="s">
        <v>7370</v>
      </c>
      <c r="R6103">
        <v>1710</v>
      </c>
      <c r="T6103" t="s">
        <v>7371</v>
      </c>
    </row>
    <row r="6104" spans="17:20">
      <c r="Q6104" t="s">
        <v>7373</v>
      </c>
      <c r="R6104">
        <v>516</v>
      </c>
      <c r="T6104" t="s">
        <v>7374</v>
      </c>
    </row>
    <row r="6105" spans="17:20">
      <c r="Q6105" t="s">
        <v>7376</v>
      </c>
      <c r="R6105">
        <v>243</v>
      </c>
    </row>
    <row r="6106" spans="17:20">
      <c r="Q6106" t="s">
        <v>7378</v>
      </c>
      <c r="R6106">
        <v>366</v>
      </c>
      <c r="T6106" t="s">
        <v>7379</v>
      </c>
    </row>
    <row r="6107" spans="17:20">
      <c r="Q6107" t="s">
        <v>7381</v>
      </c>
      <c r="R6107">
        <v>474</v>
      </c>
      <c r="T6107" t="s">
        <v>7382</v>
      </c>
    </row>
    <row r="6108" spans="17:20">
      <c r="Q6108" t="s">
        <v>7384</v>
      </c>
      <c r="R6108">
        <v>213</v>
      </c>
      <c r="T6108" t="s">
        <v>7385</v>
      </c>
    </row>
    <row r="6109" spans="17:20">
      <c r="Q6109" t="s">
        <v>7387</v>
      </c>
      <c r="R6109">
        <v>183</v>
      </c>
      <c r="T6109" t="s">
        <v>7388</v>
      </c>
    </row>
    <row r="6110" spans="17:20">
      <c r="Q6110" t="s">
        <v>7390</v>
      </c>
      <c r="R6110">
        <v>879</v>
      </c>
      <c r="T6110" t="s">
        <v>7391</v>
      </c>
    </row>
    <row r="6111" spans="17:20">
      <c r="Q6111" t="s">
        <v>7393</v>
      </c>
      <c r="R6111">
        <v>519</v>
      </c>
      <c r="T6111" t="s">
        <v>7394</v>
      </c>
    </row>
    <row r="6112" spans="17:20">
      <c r="Q6112" t="s">
        <v>7396</v>
      </c>
      <c r="R6112">
        <v>186</v>
      </c>
      <c r="T6112" t="s">
        <v>7397</v>
      </c>
    </row>
    <row r="6113" spans="17:20">
      <c r="Q6113" t="s">
        <v>7399</v>
      </c>
      <c r="R6113">
        <v>666</v>
      </c>
      <c r="T6113" t="s">
        <v>7400</v>
      </c>
    </row>
    <row r="6114" spans="17:20">
      <c r="Q6114" t="s">
        <v>7402</v>
      </c>
      <c r="R6114">
        <v>258</v>
      </c>
      <c r="T6114" t="s">
        <v>7403</v>
      </c>
    </row>
    <row r="6115" spans="17:20">
      <c r="Q6115" t="s">
        <v>7405</v>
      </c>
      <c r="R6115">
        <v>204</v>
      </c>
      <c r="T6115" t="s">
        <v>7406</v>
      </c>
    </row>
    <row r="6116" spans="17:20">
      <c r="Q6116" t="s">
        <v>7408</v>
      </c>
      <c r="R6116">
        <v>429</v>
      </c>
      <c r="T6116" t="s">
        <v>7409</v>
      </c>
    </row>
    <row r="6117" spans="17:20">
      <c r="Q6117" t="s">
        <v>7411</v>
      </c>
      <c r="R6117">
        <v>912</v>
      </c>
      <c r="T6117" t="s">
        <v>7412</v>
      </c>
    </row>
    <row r="6118" spans="17:20">
      <c r="Q6118" t="s">
        <v>7414</v>
      </c>
      <c r="R6118">
        <v>702</v>
      </c>
      <c r="T6118" t="s">
        <v>7415</v>
      </c>
    </row>
    <row r="6119" spans="17:20">
      <c r="Q6119" t="s">
        <v>7417</v>
      </c>
      <c r="R6119">
        <v>189</v>
      </c>
      <c r="T6119" t="s">
        <v>7418</v>
      </c>
    </row>
    <row r="6120" spans="17:20">
      <c r="Q6120" t="s">
        <v>7420</v>
      </c>
      <c r="R6120">
        <v>801</v>
      </c>
      <c r="T6120" t="s">
        <v>7421</v>
      </c>
    </row>
    <row r="6121" spans="17:20">
      <c r="Q6121" t="s">
        <v>7423</v>
      </c>
      <c r="R6121">
        <v>921</v>
      </c>
      <c r="T6121" t="s">
        <v>7424</v>
      </c>
    </row>
    <row r="6122" spans="17:20">
      <c r="Q6122" t="s">
        <v>7426</v>
      </c>
      <c r="R6122">
        <v>189</v>
      </c>
      <c r="T6122" t="s">
        <v>7427</v>
      </c>
    </row>
    <row r="6123" spans="17:20">
      <c r="Q6123" t="s">
        <v>7429</v>
      </c>
      <c r="R6123">
        <v>198</v>
      </c>
      <c r="T6123" t="s">
        <v>7430</v>
      </c>
    </row>
    <row r="6124" spans="17:20">
      <c r="Q6124" t="s">
        <v>7432</v>
      </c>
      <c r="R6124">
        <v>258</v>
      </c>
      <c r="T6124" t="s">
        <v>7433</v>
      </c>
    </row>
    <row r="6125" spans="17:20">
      <c r="Q6125" t="s">
        <v>7435</v>
      </c>
      <c r="R6125">
        <v>573</v>
      </c>
      <c r="T6125" t="s">
        <v>7436</v>
      </c>
    </row>
    <row r="6126" spans="17:20">
      <c r="Q6126" t="s">
        <v>7438</v>
      </c>
      <c r="R6126">
        <v>771</v>
      </c>
      <c r="T6126" t="s">
        <v>7439</v>
      </c>
    </row>
    <row r="6127" spans="17:20">
      <c r="Q6127" t="s">
        <v>7442</v>
      </c>
      <c r="R6127">
        <v>315</v>
      </c>
      <c r="T6127" t="s">
        <v>7443</v>
      </c>
    </row>
    <row r="6128" spans="17:20">
      <c r="Q6128" t="s">
        <v>7445</v>
      </c>
      <c r="R6128">
        <v>255</v>
      </c>
      <c r="T6128" t="s">
        <v>7446</v>
      </c>
    </row>
    <row r="6129" spans="15:20">
      <c r="Q6129" t="s">
        <v>7448</v>
      </c>
      <c r="R6129">
        <v>378</v>
      </c>
      <c r="T6129" t="s">
        <v>7449</v>
      </c>
    </row>
    <row r="6130" spans="15:20">
      <c r="Q6130" t="s">
        <v>7451</v>
      </c>
      <c r="R6130">
        <v>1197</v>
      </c>
      <c r="T6130" t="s">
        <v>7452</v>
      </c>
    </row>
    <row r="6131" spans="15:20">
      <c r="Q6131" t="s">
        <v>7454</v>
      </c>
      <c r="R6131">
        <v>1305</v>
      </c>
      <c r="T6131" t="s">
        <v>7455</v>
      </c>
    </row>
    <row r="6132" spans="15:20">
      <c r="Q6132" t="s">
        <v>7458</v>
      </c>
      <c r="R6132">
        <v>585</v>
      </c>
      <c r="T6132" t="s">
        <v>7459</v>
      </c>
    </row>
    <row r="6133" spans="15:20">
      <c r="Q6133" t="s">
        <v>7462</v>
      </c>
      <c r="R6133">
        <v>1503</v>
      </c>
      <c r="T6133" t="s">
        <v>7463</v>
      </c>
    </row>
    <row r="6134" spans="15:20">
      <c r="Q6134" t="s">
        <v>7466</v>
      </c>
      <c r="R6134">
        <v>1920</v>
      </c>
      <c r="T6134" t="s">
        <v>7467</v>
      </c>
    </row>
    <row r="6135" spans="15:20">
      <c r="Q6135" t="s">
        <v>7470</v>
      </c>
      <c r="R6135">
        <v>192</v>
      </c>
      <c r="T6135" t="s">
        <v>7471</v>
      </c>
    </row>
    <row r="6136" spans="15:20">
      <c r="Q6136" t="s">
        <v>7473</v>
      </c>
      <c r="R6136">
        <v>153</v>
      </c>
    </row>
    <row r="6137" spans="15:20">
      <c r="Q6137" t="s">
        <v>7476</v>
      </c>
      <c r="R6137">
        <v>1167</v>
      </c>
      <c r="T6137" t="s">
        <v>7477</v>
      </c>
    </row>
    <row r="6138" spans="15:20">
      <c r="O6138" t="s">
        <v>7481</v>
      </c>
      <c r="Q6138" t="s">
        <v>7482</v>
      </c>
      <c r="R6138">
        <v>382</v>
      </c>
      <c r="T6138" t="s">
        <v>7483</v>
      </c>
    </row>
    <row r="6139" spans="15:20">
      <c r="Q6139" t="s">
        <v>7485</v>
      </c>
      <c r="R6139">
        <v>300</v>
      </c>
      <c r="T6139" t="s">
        <v>7486</v>
      </c>
    </row>
    <row r="6140" spans="15:20">
      <c r="Q6140" t="s">
        <v>7489</v>
      </c>
      <c r="R6140">
        <v>549</v>
      </c>
      <c r="T6140" t="s">
        <v>7490</v>
      </c>
    </row>
    <row r="6141" spans="15:20">
      <c r="Q6141" t="s">
        <v>7492</v>
      </c>
      <c r="R6141">
        <v>237</v>
      </c>
    </row>
    <row r="6142" spans="15:20">
      <c r="Q6142" t="s">
        <v>7494</v>
      </c>
      <c r="R6142">
        <v>1239</v>
      </c>
      <c r="T6142" t="s">
        <v>7495</v>
      </c>
    </row>
    <row r="6143" spans="15:20">
      <c r="Q6143" t="s">
        <v>7497</v>
      </c>
      <c r="R6143">
        <v>2247</v>
      </c>
      <c r="T6143" t="s">
        <v>7498</v>
      </c>
    </row>
    <row r="6144" spans="15:20">
      <c r="Q6144" t="s">
        <v>7500</v>
      </c>
      <c r="R6144">
        <v>507</v>
      </c>
      <c r="T6144" t="s">
        <v>7501</v>
      </c>
    </row>
    <row r="6145" spans="17:20">
      <c r="Q6145" t="s">
        <v>7504</v>
      </c>
      <c r="R6145">
        <v>414</v>
      </c>
      <c r="T6145" t="s">
        <v>7505</v>
      </c>
    </row>
    <row r="6146" spans="17:20">
      <c r="Q6146" t="s">
        <v>7507</v>
      </c>
      <c r="R6146">
        <v>435</v>
      </c>
      <c r="T6146" t="s">
        <v>7508</v>
      </c>
    </row>
    <row r="6147" spans="17:20">
      <c r="Q6147" t="s">
        <v>7510</v>
      </c>
      <c r="R6147">
        <v>183</v>
      </c>
      <c r="T6147" t="s">
        <v>7511</v>
      </c>
    </row>
    <row r="6148" spans="17:20">
      <c r="Q6148" t="s">
        <v>7513</v>
      </c>
      <c r="R6148">
        <v>369</v>
      </c>
      <c r="T6148" t="s">
        <v>7514</v>
      </c>
    </row>
    <row r="6149" spans="17:20">
      <c r="Q6149" t="s">
        <v>7516</v>
      </c>
      <c r="R6149">
        <v>246</v>
      </c>
      <c r="T6149" t="s">
        <v>7517</v>
      </c>
    </row>
    <row r="6150" spans="17:20">
      <c r="Q6150" t="s">
        <v>7519</v>
      </c>
      <c r="R6150">
        <v>105</v>
      </c>
      <c r="T6150" t="s">
        <v>7520</v>
      </c>
    </row>
    <row r="6151" spans="17:20">
      <c r="Q6151" t="s">
        <v>7522</v>
      </c>
      <c r="R6151">
        <v>963</v>
      </c>
      <c r="T6151" t="s">
        <v>7523</v>
      </c>
    </row>
    <row r="6152" spans="17:20">
      <c r="Q6152" t="s">
        <v>7525</v>
      </c>
      <c r="R6152">
        <v>609</v>
      </c>
      <c r="T6152" t="s">
        <v>7526</v>
      </c>
    </row>
    <row r="6153" spans="17:20">
      <c r="Q6153" t="s">
        <v>7529</v>
      </c>
      <c r="R6153">
        <v>2784</v>
      </c>
      <c r="T6153" t="s">
        <v>7530</v>
      </c>
    </row>
    <row r="6154" spans="17:20">
      <c r="Q6154" t="s">
        <v>7532</v>
      </c>
      <c r="R6154">
        <v>492</v>
      </c>
      <c r="T6154" t="s">
        <v>7533</v>
      </c>
    </row>
    <row r="6155" spans="17:20">
      <c r="Q6155" t="s">
        <v>7535</v>
      </c>
      <c r="R6155">
        <v>660</v>
      </c>
      <c r="T6155" t="s">
        <v>7536</v>
      </c>
    </row>
    <row r="6156" spans="17:20">
      <c r="Q6156" t="s">
        <v>7539</v>
      </c>
      <c r="R6156">
        <v>699</v>
      </c>
      <c r="T6156" t="s">
        <v>7540</v>
      </c>
    </row>
    <row r="6157" spans="17:20">
      <c r="Q6157" t="s">
        <v>7543</v>
      </c>
      <c r="R6157">
        <v>1293</v>
      </c>
      <c r="T6157" t="s">
        <v>7544</v>
      </c>
    </row>
    <row r="6158" spans="17:20">
      <c r="Q6158" t="s">
        <v>7547</v>
      </c>
      <c r="R6158">
        <v>1182</v>
      </c>
      <c r="T6158" t="s">
        <v>7548</v>
      </c>
    </row>
    <row r="6159" spans="17:20">
      <c r="Q6159" t="s">
        <v>7550</v>
      </c>
      <c r="R6159">
        <v>486</v>
      </c>
      <c r="T6159" t="s">
        <v>7551</v>
      </c>
    </row>
    <row r="6160" spans="17:20">
      <c r="Q6160" t="s">
        <v>7553</v>
      </c>
      <c r="R6160">
        <v>171</v>
      </c>
      <c r="T6160" t="s">
        <v>7554</v>
      </c>
    </row>
    <row r="6161" spans="17:20">
      <c r="Q6161" t="s">
        <v>7557</v>
      </c>
      <c r="R6161">
        <v>2787</v>
      </c>
      <c r="T6161" t="s">
        <v>7558</v>
      </c>
    </row>
    <row r="6162" spans="17:20">
      <c r="Q6162" t="s">
        <v>7561</v>
      </c>
      <c r="R6162">
        <v>384</v>
      </c>
      <c r="T6162" t="s">
        <v>7562</v>
      </c>
    </row>
    <row r="6163" spans="17:20">
      <c r="Q6163" t="s">
        <v>7565</v>
      </c>
      <c r="R6163">
        <v>861</v>
      </c>
      <c r="T6163" t="s">
        <v>7566</v>
      </c>
    </row>
    <row r="6164" spans="17:20">
      <c r="Q6164" t="s">
        <v>7569</v>
      </c>
      <c r="R6164">
        <v>834</v>
      </c>
      <c r="T6164" t="s">
        <v>7570</v>
      </c>
    </row>
    <row r="6165" spans="17:20">
      <c r="Q6165" t="s">
        <v>7573</v>
      </c>
      <c r="R6165">
        <v>978</v>
      </c>
      <c r="T6165" t="s">
        <v>7574</v>
      </c>
    </row>
    <row r="6166" spans="17:20">
      <c r="Q6166" t="s">
        <v>7577</v>
      </c>
      <c r="R6166">
        <v>1191</v>
      </c>
      <c r="T6166" t="s">
        <v>7578</v>
      </c>
    </row>
    <row r="6167" spans="17:20">
      <c r="Q6167" t="s">
        <v>7581</v>
      </c>
      <c r="R6167">
        <v>1134</v>
      </c>
      <c r="T6167" t="s">
        <v>7582</v>
      </c>
    </row>
    <row r="6168" spans="17:20">
      <c r="Q6168" t="s">
        <v>7585</v>
      </c>
      <c r="R6168">
        <v>714</v>
      </c>
      <c r="T6168" t="s">
        <v>7586</v>
      </c>
    </row>
    <row r="6169" spans="17:20">
      <c r="Q6169" t="s">
        <v>7589</v>
      </c>
      <c r="R6169">
        <v>414</v>
      </c>
      <c r="T6169" t="s">
        <v>7590</v>
      </c>
    </row>
    <row r="6170" spans="17:20">
      <c r="Q6170" t="s">
        <v>7593</v>
      </c>
      <c r="R6170">
        <v>804</v>
      </c>
      <c r="T6170" t="s">
        <v>7594</v>
      </c>
    </row>
    <row r="6171" spans="17:20">
      <c r="Q6171" t="s">
        <v>7597</v>
      </c>
      <c r="R6171">
        <v>357</v>
      </c>
      <c r="T6171" t="s">
        <v>7598</v>
      </c>
    </row>
    <row r="6172" spans="17:20">
      <c r="Q6172" t="s">
        <v>7601</v>
      </c>
      <c r="R6172">
        <v>873</v>
      </c>
      <c r="T6172" t="s">
        <v>7602</v>
      </c>
    </row>
    <row r="6173" spans="17:20">
      <c r="Q6173" t="s">
        <v>7604</v>
      </c>
      <c r="R6173">
        <v>1176</v>
      </c>
      <c r="T6173" t="s">
        <v>7605</v>
      </c>
    </row>
    <row r="6174" spans="17:20">
      <c r="Q6174" t="s">
        <v>7608</v>
      </c>
      <c r="R6174">
        <v>783</v>
      </c>
      <c r="T6174" t="s">
        <v>7609</v>
      </c>
    </row>
    <row r="6175" spans="17:20">
      <c r="Q6175" t="s">
        <v>7612</v>
      </c>
      <c r="R6175">
        <v>594</v>
      </c>
      <c r="T6175" t="s">
        <v>7613</v>
      </c>
    </row>
    <row r="6176" spans="17:20">
      <c r="Q6176" t="s">
        <v>7615</v>
      </c>
      <c r="R6176">
        <v>768</v>
      </c>
      <c r="T6176" t="s">
        <v>7616</v>
      </c>
    </row>
    <row r="6177" spans="17:20">
      <c r="Q6177" t="s">
        <v>7619</v>
      </c>
      <c r="R6177">
        <v>675</v>
      </c>
      <c r="T6177" t="s">
        <v>7620</v>
      </c>
    </row>
    <row r="6178" spans="17:20">
      <c r="Q6178" t="s">
        <v>7623</v>
      </c>
      <c r="R6178">
        <v>504</v>
      </c>
      <c r="T6178" t="s">
        <v>7624</v>
      </c>
    </row>
    <row r="6179" spans="17:20">
      <c r="Q6179" t="s">
        <v>7627</v>
      </c>
      <c r="R6179">
        <v>447</v>
      </c>
      <c r="T6179" t="s">
        <v>7628</v>
      </c>
    </row>
    <row r="6180" spans="17:20">
      <c r="Q6180" t="s">
        <v>7630</v>
      </c>
      <c r="R6180">
        <v>540</v>
      </c>
      <c r="T6180" t="s">
        <v>7631</v>
      </c>
    </row>
    <row r="6181" spans="17:20">
      <c r="Q6181" t="s">
        <v>7633</v>
      </c>
      <c r="R6181">
        <v>1272</v>
      </c>
      <c r="T6181" t="s">
        <v>7634</v>
      </c>
    </row>
    <row r="6182" spans="17:20">
      <c r="Q6182" t="s">
        <v>7636</v>
      </c>
      <c r="R6182">
        <v>1287</v>
      </c>
      <c r="T6182" t="s">
        <v>7637</v>
      </c>
    </row>
    <row r="6183" spans="17:20">
      <c r="Q6183" t="s">
        <v>7640</v>
      </c>
      <c r="R6183">
        <v>1116</v>
      </c>
      <c r="T6183" t="s">
        <v>7641</v>
      </c>
    </row>
    <row r="6184" spans="17:20">
      <c r="Q6184" t="s">
        <v>7644</v>
      </c>
      <c r="R6184">
        <v>1083</v>
      </c>
      <c r="T6184" t="s">
        <v>7645</v>
      </c>
    </row>
    <row r="6185" spans="17:20">
      <c r="Q6185" t="s">
        <v>7648</v>
      </c>
      <c r="R6185">
        <v>798</v>
      </c>
      <c r="T6185" t="s">
        <v>7649</v>
      </c>
    </row>
    <row r="6186" spans="17:20">
      <c r="Q6186" t="s">
        <v>7652</v>
      </c>
      <c r="R6186">
        <v>1203</v>
      </c>
      <c r="T6186" t="s">
        <v>7653</v>
      </c>
    </row>
    <row r="6187" spans="17:20">
      <c r="Q6187" t="s">
        <v>7656</v>
      </c>
      <c r="R6187">
        <v>654</v>
      </c>
      <c r="T6187" t="s">
        <v>7657</v>
      </c>
    </row>
    <row r="6188" spans="17:20">
      <c r="Q6188" t="s">
        <v>7660</v>
      </c>
      <c r="R6188">
        <v>753</v>
      </c>
      <c r="T6188" t="s">
        <v>7661</v>
      </c>
    </row>
    <row r="6189" spans="17:20">
      <c r="Q6189" t="s">
        <v>7664</v>
      </c>
      <c r="R6189">
        <v>1017</v>
      </c>
      <c r="T6189" t="s">
        <v>7665</v>
      </c>
    </row>
    <row r="6190" spans="17:20">
      <c r="Q6190" t="s">
        <v>7668</v>
      </c>
      <c r="R6190">
        <v>1548</v>
      </c>
      <c r="T6190" t="s">
        <v>7669</v>
      </c>
    </row>
    <row r="6191" spans="17:20">
      <c r="Q6191" t="s">
        <v>7672</v>
      </c>
      <c r="R6191">
        <v>384</v>
      </c>
      <c r="T6191" t="s">
        <v>7673</v>
      </c>
    </row>
    <row r="6192" spans="17:20">
      <c r="Q6192" t="s">
        <v>7676</v>
      </c>
      <c r="R6192">
        <v>1089</v>
      </c>
      <c r="T6192" t="s">
        <v>7677</v>
      </c>
    </row>
    <row r="6193" spans="17:20">
      <c r="Q6193" t="s">
        <v>7680</v>
      </c>
      <c r="R6193">
        <v>1173</v>
      </c>
      <c r="T6193" t="s">
        <v>7681</v>
      </c>
    </row>
    <row r="6194" spans="17:20">
      <c r="Q6194" t="s">
        <v>7684</v>
      </c>
      <c r="R6194">
        <v>771</v>
      </c>
      <c r="T6194" t="s">
        <v>7685</v>
      </c>
    </row>
    <row r="6195" spans="17:20">
      <c r="Q6195" t="s">
        <v>7687</v>
      </c>
      <c r="R6195">
        <v>447</v>
      </c>
      <c r="T6195" t="s">
        <v>7688</v>
      </c>
    </row>
    <row r="6196" spans="17:20">
      <c r="Q6196" t="s">
        <v>7691</v>
      </c>
      <c r="R6196">
        <v>963</v>
      </c>
      <c r="T6196" t="s">
        <v>7692</v>
      </c>
    </row>
    <row r="6197" spans="17:20">
      <c r="Q6197" t="s">
        <v>7695</v>
      </c>
      <c r="R6197">
        <v>702</v>
      </c>
      <c r="T6197" t="s">
        <v>7696</v>
      </c>
    </row>
    <row r="6198" spans="17:20">
      <c r="Q6198" t="s">
        <v>7699</v>
      </c>
      <c r="R6198">
        <v>756</v>
      </c>
      <c r="T6198" t="s">
        <v>7700</v>
      </c>
    </row>
    <row r="6199" spans="17:20">
      <c r="Q6199" t="s">
        <v>7703</v>
      </c>
      <c r="R6199">
        <v>228</v>
      </c>
      <c r="T6199" t="s">
        <v>7704</v>
      </c>
    </row>
    <row r="6200" spans="17:20">
      <c r="Q6200" t="s">
        <v>7707</v>
      </c>
      <c r="R6200">
        <v>573</v>
      </c>
      <c r="T6200" t="s">
        <v>7708</v>
      </c>
    </row>
    <row r="6201" spans="17:20">
      <c r="Q6201" t="s">
        <v>7711</v>
      </c>
      <c r="R6201">
        <v>279</v>
      </c>
      <c r="T6201" t="s">
        <v>7712</v>
      </c>
    </row>
    <row r="6202" spans="17:20">
      <c r="Q6202" t="s">
        <v>7715</v>
      </c>
      <c r="R6202">
        <v>1479</v>
      </c>
      <c r="T6202" t="s">
        <v>7716</v>
      </c>
    </row>
    <row r="6203" spans="17:20">
      <c r="Q6203" t="s">
        <v>7719</v>
      </c>
      <c r="R6203">
        <v>735</v>
      </c>
      <c r="T6203" t="s">
        <v>7720</v>
      </c>
    </row>
    <row r="6204" spans="17:20">
      <c r="Q6204" t="s">
        <v>7722</v>
      </c>
      <c r="R6204">
        <v>204</v>
      </c>
      <c r="T6204" t="s">
        <v>7723</v>
      </c>
    </row>
    <row r="6205" spans="17:20">
      <c r="Q6205" t="s">
        <v>7725</v>
      </c>
      <c r="R6205">
        <v>1038</v>
      </c>
      <c r="T6205" t="s">
        <v>7726</v>
      </c>
    </row>
    <row r="6206" spans="17:20">
      <c r="Q6206" t="s">
        <v>7729</v>
      </c>
      <c r="R6206">
        <v>1311</v>
      </c>
      <c r="T6206" t="s">
        <v>7730</v>
      </c>
    </row>
    <row r="6207" spans="17:20">
      <c r="Q6207" t="s">
        <v>7733</v>
      </c>
      <c r="R6207">
        <v>603</v>
      </c>
      <c r="T6207" t="s">
        <v>7734</v>
      </c>
    </row>
    <row r="6208" spans="17:20">
      <c r="Q6208" t="s">
        <v>7736</v>
      </c>
      <c r="R6208">
        <v>132</v>
      </c>
      <c r="T6208" t="s">
        <v>7737</v>
      </c>
    </row>
    <row r="6209" spans="17:20">
      <c r="Q6209" t="s">
        <v>7740</v>
      </c>
      <c r="R6209">
        <v>1050</v>
      </c>
      <c r="T6209" t="s">
        <v>7741</v>
      </c>
    </row>
    <row r="6210" spans="17:20">
      <c r="Q6210" t="s">
        <v>7744</v>
      </c>
      <c r="R6210">
        <v>1149</v>
      </c>
      <c r="T6210" t="s">
        <v>7745</v>
      </c>
    </row>
    <row r="6211" spans="17:20">
      <c r="Q6211" t="s">
        <v>7748</v>
      </c>
      <c r="R6211">
        <v>675</v>
      </c>
      <c r="T6211" t="s">
        <v>7749</v>
      </c>
    </row>
    <row r="6212" spans="17:20">
      <c r="Q6212" t="s">
        <v>7752</v>
      </c>
      <c r="R6212">
        <v>657</v>
      </c>
      <c r="T6212" t="s">
        <v>7753</v>
      </c>
    </row>
    <row r="6213" spans="17:20">
      <c r="Q6213" t="s">
        <v>7756</v>
      </c>
      <c r="R6213">
        <v>1350</v>
      </c>
      <c r="T6213" t="s">
        <v>7757</v>
      </c>
    </row>
    <row r="6214" spans="17:20">
      <c r="Q6214" t="s">
        <v>7760</v>
      </c>
      <c r="R6214">
        <v>870</v>
      </c>
      <c r="T6214" t="s">
        <v>7761</v>
      </c>
    </row>
    <row r="6215" spans="17:20">
      <c r="Q6215" t="s">
        <v>7764</v>
      </c>
      <c r="R6215">
        <v>657</v>
      </c>
      <c r="T6215" t="s">
        <v>7765</v>
      </c>
    </row>
    <row r="6216" spans="17:20">
      <c r="Q6216" t="s">
        <v>7768</v>
      </c>
      <c r="R6216">
        <v>984</v>
      </c>
      <c r="T6216" t="s">
        <v>7769</v>
      </c>
    </row>
    <row r="6217" spans="17:20">
      <c r="Q6217" t="s">
        <v>7771</v>
      </c>
      <c r="R6217">
        <v>1275</v>
      </c>
      <c r="T6217" t="s">
        <v>7772</v>
      </c>
    </row>
    <row r="6218" spans="17:20">
      <c r="Q6218" t="s">
        <v>7775</v>
      </c>
      <c r="R6218">
        <v>585</v>
      </c>
      <c r="T6218" t="s">
        <v>7776</v>
      </c>
    </row>
    <row r="6219" spans="17:20">
      <c r="Q6219" t="s">
        <v>7779</v>
      </c>
      <c r="R6219">
        <v>789</v>
      </c>
      <c r="T6219" t="s">
        <v>7780</v>
      </c>
    </row>
    <row r="6220" spans="17:20">
      <c r="Q6220" t="s">
        <v>7782</v>
      </c>
      <c r="R6220">
        <v>459</v>
      </c>
      <c r="T6220" t="s">
        <v>7783</v>
      </c>
    </row>
    <row r="6221" spans="17:20">
      <c r="Q6221" t="s">
        <v>7785</v>
      </c>
      <c r="R6221">
        <v>771</v>
      </c>
      <c r="T6221" t="s">
        <v>7786</v>
      </c>
    </row>
    <row r="6222" spans="17:20">
      <c r="Q6222" t="s">
        <v>7788</v>
      </c>
      <c r="R6222">
        <v>588</v>
      </c>
      <c r="T6222" t="s">
        <v>7789</v>
      </c>
    </row>
    <row r="6223" spans="17:20">
      <c r="Q6223" t="s">
        <v>7792</v>
      </c>
      <c r="R6223">
        <v>1491</v>
      </c>
      <c r="T6223" t="s">
        <v>7793</v>
      </c>
    </row>
    <row r="6224" spans="17:20">
      <c r="Q6224" t="s">
        <v>7796</v>
      </c>
      <c r="R6224">
        <v>1059</v>
      </c>
      <c r="T6224" t="s">
        <v>7797</v>
      </c>
    </row>
    <row r="6225" spans="17:20">
      <c r="Q6225" t="s">
        <v>7799</v>
      </c>
      <c r="R6225">
        <v>249</v>
      </c>
      <c r="T6225" t="s">
        <v>7800</v>
      </c>
    </row>
    <row r="6226" spans="17:20">
      <c r="Q6226" t="s">
        <v>7803</v>
      </c>
      <c r="R6226">
        <v>573</v>
      </c>
      <c r="T6226" t="s">
        <v>7804</v>
      </c>
    </row>
    <row r="6227" spans="17:20">
      <c r="Q6227" t="s">
        <v>7807</v>
      </c>
      <c r="R6227">
        <v>1578</v>
      </c>
      <c r="T6227" t="s">
        <v>7808</v>
      </c>
    </row>
    <row r="6228" spans="17:20">
      <c r="Q6228" t="s">
        <v>7811</v>
      </c>
      <c r="R6228">
        <v>1062</v>
      </c>
      <c r="T6228" t="s">
        <v>7812</v>
      </c>
    </row>
    <row r="6229" spans="17:20">
      <c r="Q6229" t="s">
        <v>7814</v>
      </c>
      <c r="R6229">
        <v>585</v>
      </c>
      <c r="T6229" t="s">
        <v>7815</v>
      </c>
    </row>
    <row r="6230" spans="17:20">
      <c r="Q6230" t="s">
        <v>7818</v>
      </c>
      <c r="R6230">
        <v>1782</v>
      </c>
      <c r="T6230" t="s">
        <v>7819</v>
      </c>
    </row>
    <row r="6231" spans="17:20">
      <c r="Q6231" t="s">
        <v>7821</v>
      </c>
      <c r="R6231">
        <v>723</v>
      </c>
      <c r="T6231" t="s">
        <v>7822</v>
      </c>
    </row>
    <row r="6232" spans="17:20">
      <c r="Q6232" t="s">
        <v>7824</v>
      </c>
      <c r="R6232">
        <v>1176</v>
      </c>
      <c r="T6232" t="s">
        <v>7825</v>
      </c>
    </row>
    <row r="6233" spans="17:20">
      <c r="Q6233" t="s">
        <v>7828</v>
      </c>
      <c r="R6233">
        <v>1629</v>
      </c>
      <c r="T6233" t="s">
        <v>7829</v>
      </c>
    </row>
    <row r="6234" spans="17:20">
      <c r="Q6234" t="s">
        <v>7832</v>
      </c>
      <c r="R6234">
        <v>540</v>
      </c>
      <c r="T6234" t="s">
        <v>7833</v>
      </c>
    </row>
    <row r="6235" spans="17:20">
      <c r="Q6235" t="s">
        <v>7835</v>
      </c>
      <c r="R6235">
        <v>735</v>
      </c>
      <c r="T6235" t="s">
        <v>7836</v>
      </c>
    </row>
    <row r="6236" spans="17:20">
      <c r="Q6236" t="s">
        <v>7839</v>
      </c>
      <c r="R6236">
        <v>537</v>
      </c>
      <c r="T6236" t="s">
        <v>7840</v>
      </c>
    </row>
    <row r="6237" spans="17:20">
      <c r="Q6237" t="s">
        <v>7843</v>
      </c>
      <c r="R6237">
        <v>591</v>
      </c>
      <c r="T6237" t="s">
        <v>7844</v>
      </c>
    </row>
    <row r="6238" spans="17:20">
      <c r="Q6238" t="s">
        <v>7846</v>
      </c>
      <c r="R6238">
        <v>1152</v>
      </c>
      <c r="T6238" t="s">
        <v>7847</v>
      </c>
    </row>
    <row r="6239" spans="17:20">
      <c r="Q6239" t="s">
        <v>7849</v>
      </c>
      <c r="R6239">
        <v>486</v>
      </c>
      <c r="T6239" t="s">
        <v>7850</v>
      </c>
    </row>
    <row r="6240" spans="17:20">
      <c r="Q6240" t="s">
        <v>7852</v>
      </c>
      <c r="R6240">
        <v>594</v>
      </c>
      <c r="T6240" t="s">
        <v>7853</v>
      </c>
    </row>
    <row r="6241" spans="17:20">
      <c r="Q6241" t="s">
        <v>7856</v>
      </c>
      <c r="R6241">
        <v>756</v>
      </c>
      <c r="T6241" t="s">
        <v>7857</v>
      </c>
    </row>
    <row r="6242" spans="17:20">
      <c r="Q6242" t="s">
        <v>7860</v>
      </c>
      <c r="R6242">
        <v>90</v>
      </c>
    </row>
    <row r="6243" spans="17:20">
      <c r="Q6243" t="s">
        <v>7862</v>
      </c>
      <c r="R6243">
        <v>522</v>
      </c>
      <c r="T6243" t="s">
        <v>7863</v>
      </c>
    </row>
    <row r="6244" spans="17:20">
      <c r="Q6244" t="s">
        <v>7865</v>
      </c>
      <c r="R6244">
        <v>216</v>
      </c>
    </row>
    <row r="6245" spans="17:20">
      <c r="Q6245" t="s">
        <v>7867</v>
      </c>
      <c r="R6245">
        <v>375</v>
      </c>
      <c r="T6245" t="s">
        <v>7868</v>
      </c>
    </row>
    <row r="6246" spans="17:20">
      <c r="Q6246" t="s">
        <v>7871</v>
      </c>
      <c r="R6246">
        <v>465</v>
      </c>
      <c r="T6246" t="s">
        <v>7872</v>
      </c>
    </row>
    <row r="6247" spans="17:20">
      <c r="Q6247" t="s">
        <v>7875</v>
      </c>
      <c r="R6247">
        <v>1197</v>
      </c>
      <c r="T6247" t="s">
        <v>7876</v>
      </c>
    </row>
    <row r="6248" spans="17:20">
      <c r="Q6248" t="s">
        <v>7879</v>
      </c>
      <c r="R6248">
        <v>657</v>
      </c>
      <c r="T6248" t="s">
        <v>7880</v>
      </c>
    </row>
    <row r="6249" spans="17:20">
      <c r="Q6249" t="s">
        <v>7883</v>
      </c>
      <c r="R6249">
        <v>1116</v>
      </c>
      <c r="T6249" t="s">
        <v>7884</v>
      </c>
    </row>
    <row r="6250" spans="17:20">
      <c r="Q6250" t="s">
        <v>7887</v>
      </c>
      <c r="R6250">
        <v>345</v>
      </c>
      <c r="T6250" t="s">
        <v>7888</v>
      </c>
    </row>
    <row r="6251" spans="17:20">
      <c r="Q6251" t="s">
        <v>7890</v>
      </c>
      <c r="R6251">
        <v>576</v>
      </c>
      <c r="T6251" t="s">
        <v>7891</v>
      </c>
    </row>
    <row r="6252" spans="17:20">
      <c r="Q6252" t="s">
        <v>7893</v>
      </c>
      <c r="R6252">
        <v>492</v>
      </c>
      <c r="T6252" t="s">
        <v>7894</v>
      </c>
    </row>
    <row r="6253" spans="17:20">
      <c r="Q6253" t="s">
        <v>7896</v>
      </c>
      <c r="R6253">
        <v>432</v>
      </c>
      <c r="T6253" t="s">
        <v>7897</v>
      </c>
    </row>
    <row r="6254" spans="17:20">
      <c r="Q6254" t="s">
        <v>7899</v>
      </c>
      <c r="R6254">
        <v>900</v>
      </c>
      <c r="T6254" t="s">
        <v>7900</v>
      </c>
    </row>
    <row r="6255" spans="17:20">
      <c r="Q6255" t="s">
        <v>7902</v>
      </c>
      <c r="R6255">
        <v>1320</v>
      </c>
      <c r="T6255" t="s">
        <v>7903</v>
      </c>
    </row>
    <row r="6256" spans="17:20">
      <c r="Q6256" t="s">
        <v>7906</v>
      </c>
      <c r="R6256">
        <v>1482</v>
      </c>
      <c r="T6256" t="s">
        <v>7907</v>
      </c>
    </row>
    <row r="6257" spans="17:20">
      <c r="Q6257" t="s">
        <v>7909</v>
      </c>
      <c r="R6257">
        <v>606</v>
      </c>
      <c r="T6257" t="s">
        <v>7910</v>
      </c>
    </row>
    <row r="6258" spans="17:20">
      <c r="Q6258" t="s">
        <v>7913</v>
      </c>
      <c r="R6258">
        <v>351</v>
      </c>
      <c r="T6258" t="s">
        <v>7914</v>
      </c>
    </row>
    <row r="6259" spans="17:20">
      <c r="Q6259" t="s">
        <v>7916</v>
      </c>
      <c r="R6259">
        <v>1017</v>
      </c>
      <c r="T6259" t="s">
        <v>7917</v>
      </c>
    </row>
    <row r="6260" spans="17:20">
      <c r="Q6260" t="s">
        <v>7920</v>
      </c>
      <c r="R6260">
        <v>453</v>
      </c>
      <c r="T6260" t="s">
        <v>7921</v>
      </c>
    </row>
    <row r="6261" spans="17:20">
      <c r="Q6261" t="s">
        <v>7924</v>
      </c>
      <c r="R6261">
        <v>426</v>
      </c>
      <c r="T6261" t="s">
        <v>7925</v>
      </c>
    </row>
    <row r="6262" spans="17:20">
      <c r="Q6262" t="s">
        <v>7928</v>
      </c>
      <c r="R6262">
        <v>621</v>
      </c>
      <c r="T6262" t="s">
        <v>7929</v>
      </c>
    </row>
    <row r="6263" spans="17:20">
      <c r="Q6263" t="s">
        <v>7932</v>
      </c>
      <c r="R6263">
        <v>768</v>
      </c>
      <c r="T6263" t="s">
        <v>7933</v>
      </c>
    </row>
    <row r="6264" spans="17:20">
      <c r="Q6264" t="s">
        <v>7935</v>
      </c>
      <c r="R6264">
        <v>441</v>
      </c>
      <c r="T6264" t="s">
        <v>7936</v>
      </c>
    </row>
    <row r="6265" spans="17:20">
      <c r="Q6265" t="s">
        <v>7939</v>
      </c>
      <c r="R6265">
        <v>354</v>
      </c>
      <c r="T6265" t="s">
        <v>7940</v>
      </c>
    </row>
    <row r="6266" spans="17:20">
      <c r="Q6266" t="s">
        <v>7943</v>
      </c>
      <c r="R6266">
        <v>1170</v>
      </c>
      <c r="T6266" t="s">
        <v>7944</v>
      </c>
    </row>
    <row r="6267" spans="17:20">
      <c r="Q6267" t="s">
        <v>7946</v>
      </c>
      <c r="R6267">
        <v>819</v>
      </c>
      <c r="T6267" t="s">
        <v>7947</v>
      </c>
    </row>
    <row r="6268" spans="17:20">
      <c r="Q6268" t="s">
        <v>7949</v>
      </c>
      <c r="R6268">
        <v>1185</v>
      </c>
      <c r="T6268" t="s">
        <v>7950</v>
      </c>
    </row>
    <row r="6269" spans="17:20">
      <c r="Q6269" t="s">
        <v>7953</v>
      </c>
      <c r="R6269">
        <v>891</v>
      </c>
      <c r="T6269" t="s">
        <v>7954</v>
      </c>
    </row>
    <row r="6270" spans="17:20">
      <c r="Q6270" t="s">
        <v>7957</v>
      </c>
      <c r="R6270">
        <v>228</v>
      </c>
      <c r="T6270" t="s">
        <v>7958</v>
      </c>
    </row>
    <row r="6271" spans="17:20">
      <c r="Q6271" t="s">
        <v>7960</v>
      </c>
      <c r="R6271">
        <v>450</v>
      </c>
      <c r="T6271" t="s">
        <v>7961</v>
      </c>
    </row>
    <row r="6272" spans="17:20">
      <c r="Q6272" t="s">
        <v>7963</v>
      </c>
      <c r="R6272">
        <v>645</v>
      </c>
      <c r="T6272" t="s">
        <v>7964</v>
      </c>
    </row>
    <row r="6273" spans="17:20">
      <c r="Q6273" t="s">
        <v>7967</v>
      </c>
      <c r="R6273">
        <v>228</v>
      </c>
      <c r="T6273" t="s">
        <v>7968</v>
      </c>
    </row>
    <row r="6274" spans="17:20">
      <c r="Q6274" t="s">
        <v>7970</v>
      </c>
      <c r="R6274">
        <v>291</v>
      </c>
      <c r="T6274" t="s">
        <v>7971</v>
      </c>
    </row>
    <row r="6275" spans="17:20">
      <c r="Q6275" t="s">
        <v>7973</v>
      </c>
      <c r="R6275">
        <v>1314</v>
      </c>
      <c r="T6275" t="s">
        <v>7974</v>
      </c>
    </row>
    <row r="6276" spans="17:20">
      <c r="Q6276" t="s">
        <v>7977</v>
      </c>
      <c r="R6276">
        <v>1407</v>
      </c>
      <c r="T6276" t="s">
        <v>7978</v>
      </c>
    </row>
    <row r="6277" spans="17:20">
      <c r="Q6277" t="s">
        <v>7981</v>
      </c>
      <c r="R6277">
        <v>1428</v>
      </c>
      <c r="T6277" t="s">
        <v>7982</v>
      </c>
    </row>
    <row r="6278" spans="17:20">
      <c r="Q6278" t="s">
        <v>7985</v>
      </c>
      <c r="R6278">
        <v>990</v>
      </c>
      <c r="T6278" t="s">
        <v>7986</v>
      </c>
    </row>
    <row r="6279" spans="17:20">
      <c r="Q6279" t="s">
        <v>7989</v>
      </c>
      <c r="R6279">
        <v>354</v>
      </c>
      <c r="T6279" t="s">
        <v>7990</v>
      </c>
    </row>
    <row r="6280" spans="17:20">
      <c r="Q6280" t="s">
        <v>7992</v>
      </c>
      <c r="R6280">
        <v>1164</v>
      </c>
      <c r="T6280" t="s">
        <v>7993</v>
      </c>
    </row>
    <row r="6281" spans="17:20">
      <c r="Q6281" t="s">
        <v>7996</v>
      </c>
      <c r="R6281">
        <v>555</v>
      </c>
      <c r="T6281" t="s">
        <v>7997</v>
      </c>
    </row>
    <row r="6282" spans="17:20">
      <c r="Q6282" t="s">
        <v>7999</v>
      </c>
      <c r="R6282">
        <v>123</v>
      </c>
      <c r="T6282" t="s">
        <v>8000</v>
      </c>
    </row>
    <row r="6283" spans="17:20">
      <c r="Q6283" t="s">
        <v>8003</v>
      </c>
      <c r="R6283">
        <v>921</v>
      </c>
      <c r="T6283" t="s">
        <v>8004</v>
      </c>
    </row>
    <row r="6284" spans="17:20">
      <c r="Q6284" t="s">
        <v>8006</v>
      </c>
      <c r="R6284">
        <v>225</v>
      </c>
      <c r="T6284" t="s">
        <v>8007</v>
      </c>
    </row>
    <row r="6285" spans="17:20">
      <c r="Q6285" t="s">
        <v>8009</v>
      </c>
      <c r="R6285">
        <v>915</v>
      </c>
      <c r="T6285" t="s">
        <v>8010</v>
      </c>
    </row>
    <row r="6286" spans="17:20">
      <c r="Q6286" t="s">
        <v>8012</v>
      </c>
      <c r="R6286">
        <v>240</v>
      </c>
      <c r="T6286" t="s">
        <v>8013</v>
      </c>
    </row>
    <row r="6287" spans="17:20">
      <c r="Q6287" t="s">
        <v>8015</v>
      </c>
      <c r="R6287">
        <v>363</v>
      </c>
      <c r="T6287" t="s">
        <v>8016</v>
      </c>
    </row>
    <row r="6288" spans="17:20">
      <c r="Q6288" t="s">
        <v>8018</v>
      </c>
      <c r="R6288">
        <v>969</v>
      </c>
      <c r="T6288" t="s">
        <v>8019</v>
      </c>
    </row>
    <row r="6289" spans="15:20">
      <c r="Q6289" t="s">
        <v>8021</v>
      </c>
      <c r="R6289">
        <v>345</v>
      </c>
      <c r="T6289" t="s">
        <v>8022</v>
      </c>
    </row>
    <row r="6290" spans="15:20">
      <c r="Q6290" t="s">
        <v>8024</v>
      </c>
      <c r="R6290">
        <v>471</v>
      </c>
      <c r="T6290" t="s">
        <v>8025</v>
      </c>
    </row>
    <row r="6291" spans="15:20">
      <c r="O6291" t="s">
        <v>8027</v>
      </c>
      <c r="Q6291" t="s">
        <v>8028</v>
      </c>
      <c r="R6291">
        <v>1227</v>
      </c>
      <c r="T6291" t="s">
        <v>8029</v>
      </c>
    </row>
    <row r="6292" spans="15:20">
      <c r="Q6292" t="s">
        <v>8032</v>
      </c>
      <c r="R6292">
        <v>345</v>
      </c>
      <c r="T6292" t="s">
        <v>8033</v>
      </c>
    </row>
    <row r="6293" spans="15:20">
      <c r="Q6293" t="s">
        <v>8035</v>
      </c>
      <c r="R6293">
        <v>207</v>
      </c>
      <c r="T6293" t="s">
        <v>8036</v>
      </c>
    </row>
    <row r="6294" spans="15:20">
      <c r="Q6294" t="s">
        <v>8038</v>
      </c>
      <c r="R6294">
        <v>1071</v>
      </c>
      <c r="T6294" t="s">
        <v>8039</v>
      </c>
    </row>
    <row r="6295" spans="15:20">
      <c r="Q6295" t="s">
        <v>8041</v>
      </c>
      <c r="R6295">
        <v>393</v>
      </c>
      <c r="T6295" t="s">
        <v>8042</v>
      </c>
    </row>
    <row r="6296" spans="15:20">
      <c r="Q6296" t="s">
        <v>8044</v>
      </c>
      <c r="R6296">
        <v>960</v>
      </c>
      <c r="T6296" t="s">
        <v>8045</v>
      </c>
    </row>
    <row r="6297" spans="15:20">
      <c r="Q6297" t="s">
        <v>8048</v>
      </c>
      <c r="R6297">
        <v>1350</v>
      </c>
      <c r="T6297" t="s">
        <v>8049</v>
      </c>
    </row>
    <row r="6298" spans="15:20">
      <c r="Q6298" t="s">
        <v>8052</v>
      </c>
      <c r="R6298">
        <v>777</v>
      </c>
      <c r="T6298" t="s">
        <v>8053</v>
      </c>
    </row>
    <row r="6299" spans="15:20">
      <c r="Q6299" t="s">
        <v>8055</v>
      </c>
      <c r="R6299">
        <v>960</v>
      </c>
      <c r="T6299" t="s">
        <v>8056</v>
      </c>
    </row>
    <row r="6300" spans="15:20">
      <c r="Q6300" t="s">
        <v>8058</v>
      </c>
      <c r="R6300">
        <v>843</v>
      </c>
      <c r="T6300" t="s">
        <v>8059</v>
      </c>
    </row>
    <row r="6301" spans="15:20">
      <c r="Q6301" t="s">
        <v>8061</v>
      </c>
      <c r="R6301">
        <v>747</v>
      </c>
      <c r="T6301" t="s">
        <v>8062</v>
      </c>
    </row>
    <row r="6302" spans="15:20">
      <c r="Q6302" t="s">
        <v>8064</v>
      </c>
      <c r="R6302">
        <v>1248</v>
      </c>
      <c r="T6302" t="s">
        <v>8065</v>
      </c>
    </row>
    <row r="6303" spans="15:20">
      <c r="Q6303" t="s">
        <v>8067</v>
      </c>
      <c r="R6303">
        <v>1155</v>
      </c>
      <c r="T6303" t="s">
        <v>8068</v>
      </c>
    </row>
    <row r="6304" spans="15:20">
      <c r="Q6304" t="s">
        <v>8070</v>
      </c>
      <c r="R6304">
        <v>6216</v>
      </c>
      <c r="T6304" t="s">
        <v>8071</v>
      </c>
    </row>
    <row r="6305" spans="17:20">
      <c r="Q6305" t="s">
        <v>8073</v>
      </c>
      <c r="R6305">
        <v>6156</v>
      </c>
      <c r="T6305" t="s">
        <v>8074</v>
      </c>
    </row>
    <row r="6306" spans="17:20">
      <c r="Q6306" t="s">
        <v>8076</v>
      </c>
      <c r="R6306">
        <v>7719</v>
      </c>
      <c r="T6306" t="s">
        <v>8077</v>
      </c>
    </row>
    <row r="6307" spans="17:20">
      <c r="Q6307" t="s">
        <v>8079</v>
      </c>
      <c r="R6307">
        <v>15612</v>
      </c>
      <c r="T6307" t="s">
        <v>8080</v>
      </c>
    </row>
    <row r="6308" spans="17:20">
      <c r="Q6308" t="s">
        <v>8082</v>
      </c>
      <c r="R6308">
        <v>5751</v>
      </c>
      <c r="T6308" t="s">
        <v>8083</v>
      </c>
    </row>
    <row r="6309" spans="17:20">
      <c r="Q6309" t="s">
        <v>8085</v>
      </c>
      <c r="R6309">
        <v>6297</v>
      </c>
      <c r="T6309" t="s">
        <v>8086</v>
      </c>
    </row>
    <row r="6310" spans="17:20">
      <c r="Q6310" t="s">
        <v>8088</v>
      </c>
      <c r="R6310">
        <v>12582</v>
      </c>
      <c r="T6310" t="s">
        <v>8089</v>
      </c>
    </row>
    <row r="6311" spans="17:20">
      <c r="Q6311" t="s">
        <v>8091</v>
      </c>
      <c r="R6311">
        <v>738</v>
      </c>
      <c r="T6311" t="s">
        <v>8092</v>
      </c>
    </row>
    <row r="6312" spans="17:20">
      <c r="Q6312" t="s">
        <v>8094</v>
      </c>
      <c r="R6312">
        <v>1365</v>
      </c>
      <c r="T6312" t="s">
        <v>8095</v>
      </c>
    </row>
    <row r="6313" spans="17:20">
      <c r="Q6313" t="s">
        <v>8098</v>
      </c>
      <c r="R6313">
        <v>273</v>
      </c>
      <c r="T6313" t="s">
        <v>8099</v>
      </c>
    </row>
    <row r="6314" spans="17:20">
      <c r="Q6314" t="s">
        <v>8101</v>
      </c>
      <c r="R6314">
        <v>981</v>
      </c>
      <c r="T6314" t="s">
        <v>8102</v>
      </c>
    </row>
    <row r="6315" spans="17:20">
      <c r="Q6315" t="s">
        <v>8105</v>
      </c>
      <c r="R6315">
        <v>2259</v>
      </c>
      <c r="T6315" t="s">
        <v>8106</v>
      </c>
    </row>
    <row r="6316" spans="17:20">
      <c r="Q6316" t="s">
        <v>8108</v>
      </c>
      <c r="R6316">
        <v>531</v>
      </c>
      <c r="T6316" t="s">
        <v>8109</v>
      </c>
    </row>
    <row r="6317" spans="17:20">
      <c r="Q6317" t="s">
        <v>8112</v>
      </c>
      <c r="R6317">
        <v>275</v>
      </c>
      <c r="T6317" t="s">
        <v>665</v>
      </c>
    </row>
    <row r="6318" spans="17:20">
      <c r="Q6318" t="s">
        <v>8113</v>
      </c>
      <c r="R6318">
        <v>879</v>
      </c>
      <c r="T6318" t="s">
        <v>8114</v>
      </c>
    </row>
    <row r="6319" spans="17:20">
      <c r="Q6319" t="s">
        <v>8116</v>
      </c>
      <c r="R6319">
        <v>324</v>
      </c>
      <c r="T6319" t="s">
        <v>8117</v>
      </c>
    </row>
    <row r="6320" spans="17:20">
      <c r="Q6320" t="s">
        <v>8119</v>
      </c>
      <c r="R6320">
        <v>1020</v>
      </c>
      <c r="T6320" t="s">
        <v>8120</v>
      </c>
    </row>
    <row r="6321" spans="17:20">
      <c r="Q6321" t="s">
        <v>8123</v>
      </c>
      <c r="R6321">
        <v>774</v>
      </c>
      <c r="T6321" t="s">
        <v>8124</v>
      </c>
    </row>
    <row r="6322" spans="17:20">
      <c r="Q6322" t="s">
        <v>8126</v>
      </c>
      <c r="R6322">
        <v>150</v>
      </c>
      <c r="T6322" t="s">
        <v>8127</v>
      </c>
    </row>
    <row r="6323" spans="17:20">
      <c r="Q6323" t="s">
        <v>8129</v>
      </c>
      <c r="R6323">
        <v>927</v>
      </c>
      <c r="T6323" t="s">
        <v>8130</v>
      </c>
    </row>
    <row r="6324" spans="17:20">
      <c r="Q6324" t="s">
        <v>8133</v>
      </c>
      <c r="R6324">
        <v>1470</v>
      </c>
      <c r="T6324" t="s">
        <v>8134</v>
      </c>
    </row>
    <row r="6325" spans="17:20">
      <c r="Q6325" t="s">
        <v>8137</v>
      </c>
      <c r="R6325">
        <v>1410</v>
      </c>
      <c r="T6325" t="s">
        <v>8138</v>
      </c>
    </row>
    <row r="6326" spans="17:20">
      <c r="Q6326" t="s">
        <v>8141</v>
      </c>
      <c r="R6326">
        <v>1245</v>
      </c>
      <c r="T6326" t="s">
        <v>8142</v>
      </c>
    </row>
    <row r="6327" spans="17:20">
      <c r="Q6327" t="s">
        <v>8144</v>
      </c>
      <c r="R6327">
        <v>282</v>
      </c>
      <c r="T6327" t="s">
        <v>8145</v>
      </c>
    </row>
    <row r="6328" spans="17:20">
      <c r="Q6328" t="s">
        <v>8147</v>
      </c>
      <c r="R6328">
        <v>837</v>
      </c>
      <c r="T6328" t="s">
        <v>8148</v>
      </c>
    </row>
    <row r="6329" spans="17:20">
      <c r="Q6329" t="s">
        <v>8151</v>
      </c>
      <c r="R6329">
        <v>1116</v>
      </c>
      <c r="T6329" t="s">
        <v>8152</v>
      </c>
    </row>
    <row r="6330" spans="17:20">
      <c r="Q6330" t="s">
        <v>8154</v>
      </c>
      <c r="R6330">
        <v>1524</v>
      </c>
      <c r="T6330" t="s">
        <v>8155</v>
      </c>
    </row>
    <row r="6331" spans="17:20">
      <c r="Q6331" t="s">
        <v>8158</v>
      </c>
      <c r="R6331">
        <v>429</v>
      </c>
      <c r="T6331" t="s">
        <v>8159</v>
      </c>
    </row>
    <row r="6332" spans="17:20">
      <c r="Q6332" t="s">
        <v>8162</v>
      </c>
      <c r="R6332">
        <v>531</v>
      </c>
      <c r="T6332" t="s">
        <v>8163</v>
      </c>
    </row>
    <row r="6333" spans="17:20">
      <c r="Q6333" t="s">
        <v>8165</v>
      </c>
      <c r="R6333">
        <v>954</v>
      </c>
      <c r="T6333" t="s">
        <v>8166</v>
      </c>
    </row>
    <row r="6334" spans="17:20">
      <c r="Q6334" t="s">
        <v>8168</v>
      </c>
      <c r="R6334">
        <v>723</v>
      </c>
      <c r="T6334" t="s">
        <v>8169</v>
      </c>
    </row>
    <row r="6335" spans="17:20">
      <c r="Q6335" t="s">
        <v>8172</v>
      </c>
      <c r="R6335">
        <v>660</v>
      </c>
      <c r="T6335" t="s">
        <v>8173</v>
      </c>
    </row>
    <row r="6336" spans="17:20">
      <c r="Q6336" t="s">
        <v>8176</v>
      </c>
      <c r="R6336">
        <v>768</v>
      </c>
      <c r="T6336" t="s">
        <v>8177</v>
      </c>
    </row>
    <row r="6337" spans="17:20">
      <c r="Q6337" t="s">
        <v>8179</v>
      </c>
      <c r="R6337">
        <v>438</v>
      </c>
      <c r="T6337" t="s">
        <v>8180</v>
      </c>
    </row>
    <row r="6338" spans="17:20">
      <c r="Q6338" t="s">
        <v>8182</v>
      </c>
      <c r="R6338">
        <v>897</v>
      </c>
      <c r="T6338" t="s">
        <v>8183</v>
      </c>
    </row>
    <row r="6339" spans="17:20">
      <c r="Q6339" t="s">
        <v>8186</v>
      </c>
      <c r="R6339">
        <v>1275</v>
      </c>
      <c r="T6339" t="s">
        <v>8187</v>
      </c>
    </row>
    <row r="6340" spans="17:20">
      <c r="Q6340" t="s">
        <v>8189</v>
      </c>
      <c r="R6340">
        <v>984</v>
      </c>
      <c r="T6340" t="s">
        <v>8190</v>
      </c>
    </row>
    <row r="6341" spans="17:20">
      <c r="Q6341" t="s">
        <v>8192</v>
      </c>
      <c r="R6341">
        <v>993</v>
      </c>
      <c r="T6341" t="s">
        <v>8193</v>
      </c>
    </row>
    <row r="6342" spans="17:20">
      <c r="Q6342" t="s">
        <v>8196</v>
      </c>
      <c r="R6342">
        <v>1422</v>
      </c>
      <c r="T6342" t="s">
        <v>8197</v>
      </c>
    </row>
    <row r="6343" spans="17:20">
      <c r="Q6343" t="s">
        <v>8199</v>
      </c>
      <c r="R6343">
        <v>1110</v>
      </c>
      <c r="T6343" t="s">
        <v>8200</v>
      </c>
    </row>
    <row r="6344" spans="17:20">
      <c r="Q6344" t="s">
        <v>8203</v>
      </c>
      <c r="R6344">
        <v>1095</v>
      </c>
      <c r="T6344" t="s">
        <v>8204</v>
      </c>
    </row>
    <row r="6345" spans="17:20">
      <c r="Q6345" t="s">
        <v>8207</v>
      </c>
      <c r="R6345">
        <v>894</v>
      </c>
      <c r="T6345" t="s">
        <v>8208</v>
      </c>
    </row>
    <row r="6346" spans="17:20">
      <c r="Q6346" t="s">
        <v>8211</v>
      </c>
      <c r="R6346">
        <v>2070</v>
      </c>
      <c r="T6346" t="s">
        <v>8212</v>
      </c>
    </row>
    <row r="6347" spans="17:20">
      <c r="Q6347" t="s">
        <v>8214</v>
      </c>
      <c r="R6347">
        <v>243</v>
      </c>
      <c r="T6347" t="s">
        <v>8215</v>
      </c>
    </row>
    <row r="6348" spans="17:20">
      <c r="Q6348" t="s">
        <v>8217</v>
      </c>
      <c r="R6348">
        <v>906</v>
      </c>
      <c r="T6348" t="s">
        <v>8218</v>
      </c>
    </row>
    <row r="6349" spans="17:20">
      <c r="Q6349" t="s">
        <v>8221</v>
      </c>
      <c r="R6349">
        <v>1449</v>
      </c>
      <c r="T6349" t="s">
        <v>8222</v>
      </c>
    </row>
    <row r="6350" spans="17:20">
      <c r="Q6350" t="s">
        <v>8225</v>
      </c>
      <c r="R6350">
        <v>1098</v>
      </c>
      <c r="T6350" t="s">
        <v>8226</v>
      </c>
    </row>
    <row r="6351" spans="17:20">
      <c r="Q6351" t="s">
        <v>8229</v>
      </c>
      <c r="R6351">
        <v>1134</v>
      </c>
      <c r="T6351" t="s">
        <v>8230</v>
      </c>
    </row>
    <row r="6352" spans="17:20">
      <c r="Q6352" t="s">
        <v>8232</v>
      </c>
      <c r="R6352">
        <v>852</v>
      </c>
      <c r="T6352" t="s">
        <v>8233</v>
      </c>
    </row>
    <row r="6353" spans="17:20">
      <c r="Q6353" t="s">
        <v>8236</v>
      </c>
      <c r="R6353">
        <v>1182</v>
      </c>
      <c r="T6353" t="s">
        <v>8237</v>
      </c>
    </row>
    <row r="6354" spans="17:20">
      <c r="Q6354" t="s">
        <v>8239</v>
      </c>
      <c r="R6354">
        <v>738</v>
      </c>
      <c r="T6354" t="s">
        <v>8240</v>
      </c>
    </row>
    <row r="6355" spans="17:20">
      <c r="Q6355" t="s">
        <v>8242</v>
      </c>
      <c r="R6355">
        <v>627</v>
      </c>
      <c r="T6355" t="s">
        <v>8243</v>
      </c>
    </row>
    <row r="6356" spans="17:20">
      <c r="Q6356" t="s">
        <v>8245</v>
      </c>
      <c r="R6356">
        <v>318</v>
      </c>
      <c r="T6356" t="s">
        <v>8246</v>
      </c>
    </row>
    <row r="6357" spans="17:20">
      <c r="Q6357" t="s">
        <v>8248</v>
      </c>
      <c r="R6357">
        <v>624</v>
      </c>
      <c r="T6357" t="s">
        <v>8249</v>
      </c>
    </row>
    <row r="6358" spans="17:20">
      <c r="Q6358" t="s">
        <v>8252</v>
      </c>
      <c r="R6358">
        <v>633</v>
      </c>
      <c r="T6358" t="s">
        <v>8253</v>
      </c>
    </row>
    <row r="6359" spans="17:20">
      <c r="Q6359" t="s">
        <v>8255</v>
      </c>
      <c r="R6359">
        <v>1119</v>
      </c>
      <c r="T6359" t="s">
        <v>8256</v>
      </c>
    </row>
    <row r="6360" spans="17:20">
      <c r="Q6360" t="s">
        <v>8259</v>
      </c>
      <c r="R6360">
        <v>213</v>
      </c>
      <c r="T6360" t="s">
        <v>8260</v>
      </c>
    </row>
    <row r="6361" spans="17:20">
      <c r="Q6361" t="s">
        <v>8262</v>
      </c>
      <c r="R6361">
        <v>213</v>
      </c>
      <c r="T6361" t="s">
        <v>8263</v>
      </c>
    </row>
    <row r="6362" spans="17:20">
      <c r="Q6362" t="s">
        <v>8265</v>
      </c>
      <c r="R6362">
        <v>1182</v>
      </c>
      <c r="T6362" t="s">
        <v>8266</v>
      </c>
    </row>
    <row r="6363" spans="17:20">
      <c r="Q6363" t="s">
        <v>8268</v>
      </c>
      <c r="R6363">
        <v>801</v>
      </c>
      <c r="T6363" t="s">
        <v>8269</v>
      </c>
    </row>
    <row r="6364" spans="17:20">
      <c r="Q6364" t="s">
        <v>8272</v>
      </c>
      <c r="R6364">
        <v>1281</v>
      </c>
      <c r="T6364" t="s">
        <v>8273</v>
      </c>
    </row>
    <row r="6365" spans="17:20">
      <c r="Q6365" t="s">
        <v>8276</v>
      </c>
      <c r="R6365">
        <v>1731</v>
      </c>
      <c r="T6365" t="s">
        <v>8277</v>
      </c>
    </row>
    <row r="6366" spans="17:20">
      <c r="Q6366" t="s">
        <v>8280</v>
      </c>
      <c r="R6366">
        <v>450</v>
      </c>
      <c r="T6366" t="s">
        <v>8281</v>
      </c>
    </row>
    <row r="6367" spans="17:20">
      <c r="Q6367" t="s">
        <v>8284</v>
      </c>
      <c r="R6367">
        <v>846</v>
      </c>
      <c r="T6367" t="s">
        <v>8285</v>
      </c>
    </row>
    <row r="6368" spans="17:20">
      <c r="Q6368" t="s">
        <v>8288</v>
      </c>
      <c r="R6368">
        <v>1902</v>
      </c>
      <c r="T6368" t="s">
        <v>8289</v>
      </c>
    </row>
    <row r="6369" spans="17:20">
      <c r="Q6369" t="s">
        <v>8292</v>
      </c>
      <c r="R6369">
        <v>891</v>
      </c>
      <c r="T6369" t="s">
        <v>8293</v>
      </c>
    </row>
    <row r="6370" spans="17:20">
      <c r="Q6370" t="s">
        <v>8296</v>
      </c>
      <c r="R6370">
        <v>255</v>
      </c>
      <c r="T6370" t="s">
        <v>8297</v>
      </c>
    </row>
    <row r="6371" spans="17:20">
      <c r="Q6371" t="s">
        <v>8300</v>
      </c>
      <c r="R6371">
        <v>1347</v>
      </c>
      <c r="T6371" t="s">
        <v>8301</v>
      </c>
    </row>
    <row r="6372" spans="17:20">
      <c r="Q6372" t="s">
        <v>8304</v>
      </c>
      <c r="R6372">
        <v>852</v>
      </c>
      <c r="T6372" t="s">
        <v>8305</v>
      </c>
    </row>
    <row r="6373" spans="17:20">
      <c r="Q6373" t="s">
        <v>8308</v>
      </c>
      <c r="R6373">
        <v>393</v>
      </c>
      <c r="T6373" t="s">
        <v>8309</v>
      </c>
    </row>
    <row r="6374" spans="17:20">
      <c r="Q6374" t="s">
        <v>8312</v>
      </c>
      <c r="R6374">
        <v>408</v>
      </c>
      <c r="T6374" t="s">
        <v>8313</v>
      </c>
    </row>
    <row r="6375" spans="17:20">
      <c r="Q6375" t="s">
        <v>8315</v>
      </c>
      <c r="R6375">
        <v>1353</v>
      </c>
      <c r="T6375" t="s">
        <v>8316</v>
      </c>
    </row>
    <row r="6376" spans="17:20">
      <c r="Q6376" t="s">
        <v>8319</v>
      </c>
      <c r="R6376">
        <v>480</v>
      </c>
      <c r="T6376" t="s">
        <v>8320</v>
      </c>
    </row>
    <row r="6377" spans="17:20">
      <c r="Q6377" t="s">
        <v>8323</v>
      </c>
      <c r="R6377">
        <v>651</v>
      </c>
      <c r="T6377" t="s">
        <v>8324</v>
      </c>
    </row>
    <row r="6378" spans="17:20">
      <c r="Q6378" t="s">
        <v>8327</v>
      </c>
      <c r="R6378">
        <v>693</v>
      </c>
      <c r="T6378" t="s">
        <v>8328</v>
      </c>
    </row>
    <row r="6379" spans="17:20">
      <c r="Q6379" t="s">
        <v>8331</v>
      </c>
      <c r="R6379">
        <v>621</v>
      </c>
      <c r="T6379" t="s">
        <v>8332</v>
      </c>
    </row>
    <row r="6380" spans="17:20">
      <c r="Q6380" t="s">
        <v>8335</v>
      </c>
      <c r="R6380">
        <v>1209</v>
      </c>
      <c r="T6380" t="s">
        <v>8336</v>
      </c>
    </row>
    <row r="6381" spans="17:20">
      <c r="Q6381" t="s">
        <v>8339</v>
      </c>
      <c r="R6381">
        <v>390</v>
      </c>
      <c r="T6381" t="s">
        <v>8340</v>
      </c>
    </row>
    <row r="6382" spans="17:20">
      <c r="Q6382" t="s">
        <v>8343</v>
      </c>
      <c r="R6382">
        <v>207</v>
      </c>
      <c r="T6382" t="s">
        <v>8344</v>
      </c>
    </row>
    <row r="6383" spans="17:20">
      <c r="Q6383" t="s">
        <v>8347</v>
      </c>
      <c r="R6383">
        <v>516</v>
      </c>
      <c r="T6383" t="s">
        <v>8348</v>
      </c>
    </row>
    <row r="6384" spans="17:20">
      <c r="Q6384" t="s">
        <v>8351</v>
      </c>
      <c r="R6384">
        <v>924</v>
      </c>
      <c r="T6384" t="s">
        <v>8352</v>
      </c>
    </row>
    <row r="6385" spans="17:20">
      <c r="Q6385" t="s">
        <v>8355</v>
      </c>
      <c r="R6385">
        <v>282</v>
      </c>
      <c r="T6385" t="s">
        <v>8356</v>
      </c>
    </row>
    <row r="6386" spans="17:20">
      <c r="Q6386" t="s">
        <v>8358</v>
      </c>
      <c r="R6386">
        <v>558</v>
      </c>
      <c r="T6386" t="s">
        <v>8359</v>
      </c>
    </row>
    <row r="6387" spans="17:20">
      <c r="Q6387" t="s">
        <v>8362</v>
      </c>
      <c r="R6387">
        <v>1062</v>
      </c>
      <c r="T6387" t="s">
        <v>8363</v>
      </c>
    </row>
    <row r="6388" spans="17:20">
      <c r="Q6388" t="s">
        <v>8366</v>
      </c>
      <c r="R6388">
        <v>528</v>
      </c>
      <c r="T6388" t="s">
        <v>8367</v>
      </c>
    </row>
    <row r="6389" spans="17:20">
      <c r="Q6389" t="s">
        <v>8369</v>
      </c>
      <c r="R6389">
        <v>957</v>
      </c>
      <c r="T6389" t="s">
        <v>8370</v>
      </c>
    </row>
    <row r="6390" spans="17:20">
      <c r="Q6390" t="s">
        <v>8372</v>
      </c>
      <c r="R6390">
        <v>396</v>
      </c>
      <c r="T6390" t="s">
        <v>8373</v>
      </c>
    </row>
    <row r="6391" spans="17:20">
      <c r="Q6391" t="s">
        <v>8375</v>
      </c>
      <c r="R6391">
        <v>876</v>
      </c>
      <c r="T6391" t="s">
        <v>8376</v>
      </c>
    </row>
    <row r="6392" spans="17:20">
      <c r="Q6392" t="s">
        <v>8378</v>
      </c>
      <c r="R6392">
        <v>429</v>
      </c>
      <c r="T6392" t="s">
        <v>8379</v>
      </c>
    </row>
    <row r="6393" spans="17:20">
      <c r="Q6393" t="s">
        <v>8382</v>
      </c>
      <c r="R6393">
        <v>837</v>
      </c>
      <c r="T6393" t="s">
        <v>8383</v>
      </c>
    </row>
    <row r="6394" spans="17:20">
      <c r="Q6394" t="s">
        <v>8386</v>
      </c>
      <c r="R6394">
        <v>381</v>
      </c>
      <c r="T6394" t="s">
        <v>8387</v>
      </c>
    </row>
    <row r="6395" spans="17:20">
      <c r="Q6395" t="s">
        <v>8390</v>
      </c>
      <c r="R6395">
        <v>1476</v>
      </c>
      <c r="T6395" t="s">
        <v>8391</v>
      </c>
    </row>
    <row r="6396" spans="17:20">
      <c r="Q6396" t="s">
        <v>8394</v>
      </c>
      <c r="R6396">
        <v>1347</v>
      </c>
      <c r="T6396" t="s">
        <v>8395</v>
      </c>
    </row>
    <row r="6397" spans="17:20">
      <c r="Q6397" t="s">
        <v>8397</v>
      </c>
      <c r="R6397">
        <v>1101</v>
      </c>
      <c r="T6397" t="s">
        <v>8398</v>
      </c>
    </row>
    <row r="6398" spans="17:20">
      <c r="Q6398" t="s">
        <v>8401</v>
      </c>
      <c r="R6398">
        <v>1671</v>
      </c>
      <c r="T6398" t="s">
        <v>8402</v>
      </c>
    </row>
    <row r="6399" spans="17:20">
      <c r="Q6399" t="s">
        <v>8404</v>
      </c>
      <c r="R6399">
        <v>795</v>
      </c>
      <c r="T6399" t="s">
        <v>8405</v>
      </c>
    </row>
    <row r="6400" spans="17:20">
      <c r="Q6400" t="s">
        <v>8407</v>
      </c>
      <c r="R6400">
        <v>174</v>
      </c>
      <c r="T6400" t="s">
        <v>8408</v>
      </c>
    </row>
    <row r="6401" spans="17:20">
      <c r="Q6401" t="s">
        <v>8411</v>
      </c>
      <c r="R6401">
        <v>342</v>
      </c>
      <c r="T6401" t="s">
        <v>8412</v>
      </c>
    </row>
    <row r="6402" spans="17:20">
      <c r="Q6402" t="s">
        <v>8414</v>
      </c>
      <c r="R6402">
        <v>786</v>
      </c>
      <c r="T6402" t="s">
        <v>8415</v>
      </c>
    </row>
    <row r="6403" spans="17:20">
      <c r="Q6403" t="s">
        <v>8417</v>
      </c>
      <c r="R6403">
        <v>585</v>
      </c>
      <c r="T6403" t="s">
        <v>8418</v>
      </c>
    </row>
    <row r="6404" spans="17:20">
      <c r="Q6404" t="s">
        <v>8421</v>
      </c>
      <c r="R6404">
        <v>672</v>
      </c>
      <c r="T6404" t="s">
        <v>8422</v>
      </c>
    </row>
    <row r="6405" spans="17:20">
      <c r="Q6405" t="s">
        <v>8425</v>
      </c>
      <c r="R6405">
        <v>330</v>
      </c>
      <c r="T6405" t="s">
        <v>8426</v>
      </c>
    </row>
    <row r="6406" spans="17:20">
      <c r="Q6406" t="s">
        <v>8428</v>
      </c>
      <c r="R6406">
        <v>180</v>
      </c>
      <c r="T6406" t="s">
        <v>8429</v>
      </c>
    </row>
    <row r="6407" spans="17:20">
      <c r="Q6407" t="s">
        <v>8432</v>
      </c>
      <c r="R6407">
        <v>378</v>
      </c>
      <c r="T6407" t="s">
        <v>8433</v>
      </c>
    </row>
    <row r="6408" spans="17:20">
      <c r="Q6408" t="s">
        <v>8435</v>
      </c>
      <c r="R6408">
        <v>396</v>
      </c>
      <c r="T6408" t="s">
        <v>8436</v>
      </c>
    </row>
    <row r="6409" spans="17:20">
      <c r="Q6409" t="s">
        <v>8438</v>
      </c>
      <c r="R6409">
        <v>315</v>
      </c>
      <c r="T6409" t="s">
        <v>8439</v>
      </c>
    </row>
    <row r="6410" spans="17:20">
      <c r="Q6410" t="s">
        <v>8442</v>
      </c>
      <c r="R6410">
        <v>438</v>
      </c>
      <c r="T6410" t="s">
        <v>8443</v>
      </c>
    </row>
    <row r="6411" spans="17:20">
      <c r="Q6411" t="s">
        <v>8445</v>
      </c>
      <c r="R6411">
        <v>300</v>
      </c>
      <c r="T6411" t="s">
        <v>8446</v>
      </c>
    </row>
    <row r="6412" spans="17:20">
      <c r="Q6412" t="s">
        <v>8448</v>
      </c>
      <c r="R6412">
        <v>1038</v>
      </c>
      <c r="T6412" t="s">
        <v>8449</v>
      </c>
    </row>
    <row r="6413" spans="17:20">
      <c r="Q6413" t="s">
        <v>8451</v>
      </c>
      <c r="R6413">
        <v>1071</v>
      </c>
      <c r="T6413" t="s">
        <v>8452</v>
      </c>
    </row>
    <row r="6414" spans="17:20">
      <c r="Q6414" t="s">
        <v>8454</v>
      </c>
      <c r="R6414">
        <v>951</v>
      </c>
      <c r="T6414" t="s">
        <v>8455</v>
      </c>
    </row>
    <row r="6415" spans="17:20">
      <c r="Q6415" t="s">
        <v>8457</v>
      </c>
      <c r="R6415">
        <v>1302</v>
      </c>
      <c r="T6415" t="s">
        <v>8458</v>
      </c>
    </row>
    <row r="6416" spans="17:20">
      <c r="Q6416" t="s">
        <v>8460</v>
      </c>
      <c r="R6416">
        <v>831</v>
      </c>
      <c r="T6416" t="s">
        <v>8461</v>
      </c>
    </row>
    <row r="6417" spans="17:20">
      <c r="Q6417" t="s">
        <v>8464</v>
      </c>
      <c r="R6417">
        <v>71</v>
      </c>
      <c r="T6417" t="s">
        <v>8465</v>
      </c>
    </row>
    <row r="6418" spans="17:20">
      <c r="Q6418" t="s">
        <v>8466</v>
      </c>
      <c r="R6418">
        <v>381</v>
      </c>
      <c r="T6418" t="s">
        <v>8467</v>
      </c>
    </row>
    <row r="6419" spans="17:20">
      <c r="Q6419" t="s">
        <v>8469</v>
      </c>
      <c r="R6419">
        <v>246</v>
      </c>
      <c r="T6419" t="s">
        <v>8470</v>
      </c>
    </row>
    <row r="6420" spans="17:20">
      <c r="Q6420" t="s">
        <v>8472</v>
      </c>
      <c r="R6420">
        <v>639</v>
      </c>
      <c r="T6420" t="s">
        <v>8473</v>
      </c>
    </row>
    <row r="6421" spans="17:20">
      <c r="Q6421" t="s">
        <v>8475</v>
      </c>
      <c r="R6421">
        <v>174</v>
      </c>
      <c r="T6421" t="s">
        <v>8476</v>
      </c>
    </row>
    <row r="6422" spans="17:20">
      <c r="Q6422" t="s">
        <v>8478</v>
      </c>
      <c r="R6422">
        <v>315</v>
      </c>
      <c r="T6422" t="s">
        <v>8479</v>
      </c>
    </row>
    <row r="6423" spans="17:20">
      <c r="Q6423" t="s">
        <v>8481</v>
      </c>
      <c r="R6423">
        <v>1038</v>
      </c>
      <c r="T6423" t="s">
        <v>8482</v>
      </c>
    </row>
    <row r="6424" spans="17:20">
      <c r="Q6424" t="s">
        <v>8484</v>
      </c>
      <c r="R6424">
        <v>1128</v>
      </c>
      <c r="T6424" t="s">
        <v>8485</v>
      </c>
    </row>
    <row r="6425" spans="17:20">
      <c r="Q6425" t="s">
        <v>8487</v>
      </c>
      <c r="R6425">
        <v>963</v>
      </c>
      <c r="T6425" t="s">
        <v>8488</v>
      </c>
    </row>
    <row r="6426" spans="17:20">
      <c r="Q6426" t="s">
        <v>8491</v>
      </c>
      <c r="R6426">
        <v>210</v>
      </c>
      <c r="T6426" t="s">
        <v>8492</v>
      </c>
    </row>
    <row r="6427" spans="17:20">
      <c r="Q6427" t="s">
        <v>8494</v>
      </c>
      <c r="R6427">
        <v>1365</v>
      </c>
      <c r="T6427" t="s">
        <v>8495</v>
      </c>
    </row>
    <row r="6428" spans="17:20">
      <c r="Q6428" t="s">
        <v>8497</v>
      </c>
      <c r="R6428">
        <v>555</v>
      </c>
      <c r="T6428" t="s">
        <v>8498</v>
      </c>
    </row>
    <row r="6429" spans="17:20">
      <c r="Q6429" t="s">
        <v>8501</v>
      </c>
      <c r="R6429">
        <v>150</v>
      </c>
    </row>
    <row r="6430" spans="17:20">
      <c r="Q6430" t="s">
        <v>8503</v>
      </c>
      <c r="R6430">
        <v>354</v>
      </c>
      <c r="T6430" t="s">
        <v>8504</v>
      </c>
    </row>
    <row r="6431" spans="17:20">
      <c r="Q6431" t="s">
        <v>8506</v>
      </c>
      <c r="R6431">
        <v>465</v>
      </c>
      <c r="T6431" t="s">
        <v>8507</v>
      </c>
    </row>
    <row r="6432" spans="17:20">
      <c r="Q6432" t="s">
        <v>8509</v>
      </c>
      <c r="R6432">
        <v>783</v>
      </c>
      <c r="T6432" t="s">
        <v>8510</v>
      </c>
    </row>
    <row r="6433" spans="17:20">
      <c r="Q6433" t="s">
        <v>8512</v>
      </c>
      <c r="R6433">
        <v>807</v>
      </c>
      <c r="T6433" t="s">
        <v>8513</v>
      </c>
    </row>
    <row r="6434" spans="17:20">
      <c r="Q6434" t="s">
        <v>8515</v>
      </c>
      <c r="R6434">
        <v>885</v>
      </c>
      <c r="T6434" t="s">
        <v>8516</v>
      </c>
    </row>
    <row r="6435" spans="17:20">
      <c r="Q6435" t="s">
        <v>8519</v>
      </c>
      <c r="R6435">
        <v>930</v>
      </c>
      <c r="T6435" t="s">
        <v>8520</v>
      </c>
    </row>
    <row r="6436" spans="17:20">
      <c r="Q6436" t="s">
        <v>8523</v>
      </c>
      <c r="R6436">
        <v>903</v>
      </c>
      <c r="T6436" t="s">
        <v>8524</v>
      </c>
    </row>
    <row r="6437" spans="17:20">
      <c r="Q6437" t="s">
        <v>8527</v>
      </c>
      <c r="R6437">
        <v>2148</v>
      </c>
      <c r="T6437" t="s">
        <v>8528</v>
      </c>
    </row>
    <row r="6438" spans="17:20">
      <c r="Q6438" t="s">
        <v>8530</v>
      </c>
      <c r="R6438">
        <v>1290</v>
      </c>
      <c r="T6438" t="s">
        <v>8531</v>
      </c>
    </row>
    <row r="6439" spans="17:20">
      <c r="Q6439" t="s">
        <v>8533</v>
      </c>
      <c r="R6439">
        <v>606</v>
      </c>
      <c r="T6439" t="s">
        <v>8534</v>
      </c>
    </row>
    <row r="6440" spans="17:20">
      <c r="Q6440" t="s">
        <v>8536</v>
      </c>
      <c r="R6440">
        <v>483</v>
      </c>
      <c r="T6440" t="s">
        <v>8537</v>
      </c>
    </row>
    <row r="6441" spans="17:20">
      <c r="Q6441" t="s">
        <v>8539</v>
      </c>
      <c r="R6441">
        <v>765</v>
      </c>
      <c r="T6441" t="s">
        <v>8540</v>
      </c>
    </row>
    <row r="6442" spans="17:20">
      <c r="Q6442" t="s">
        <v>8542</v>
      </c>
      <c r="R6442">
        <v>303</v>
      </c>
      <c r="T6442" t="s">
        <v>8543</v>
      </c>
    </row>
    <row r="6443" spans="17:20">
      <c r="Q6443" t="s">
        <v>8545</v>
      </c>
      <c r="R6443">
        <v>1128</v>
      </c>
      <c r="T6443" t="s">
        <v>8546</v>
      </c>
    </row>
    <row r="6444" spans="17:20">
      <c r="Q6444" t="s">
        <v>8549</v>
      </c>
      <c r="R6444">
        <v>372</v>
      </c>
      <c r="T6444" t="s">
        <v>8550</v>
      </c>
    </row>
    <row r="6445" spans="17:20">
      <c r="Q6445" t="s">
        <v>8552</v>
      </c>
      <c r="R6445">
        <v>582</v>
      </c>
      <c r="T6445" t="s">
        <v>8553</v>
      </c>
    </row>
    <row r="6446" spans="17:20">
      <c r="Q6446" t="s">
        <v>8556</v>
      </c>
      <c r="R6446">
        <v>411</v>
      </c>
      <c r="T6446" t="s">
        <v>8557</v>
      </c>
    </row>
    <row r="6447" spans="17:20">
      <c r="Q6447" t="s">
        <v>8559</v>
      </c>
      <c r="R6447">
        <v>882</v>
      </c>
      <c r="T6447" t="s">
        <v>8560</v>
      </c>
    </row>
    <row r="6448" spans="17:20">
      <c r="Q6448" t="s">
        <v>8562</v>
      </c>
      <c r="R6448">
        <v>255</v>
      </c>
      <c r="T6448" t="s">
        <v>8563</v>
      </c>
    </row>
    <row r="6449" spans="17:20">
      <c r="Q6449" t="s">
        <v>8565</v>
      </c>
      <c r="R6449">
        <v>894</v>
      </c>
      <c r="T6449" t="s">
        <v>8566</v>
      </c>
    </row>
    <row r="6450" spans="17:20">
      <c r="Q6450" t="s">
        <v>8569</v>
      </c>
      <c r="R6450">
        <v>1317</v>
      </c>
      <c r="T6450" t="s">
        <v>8570</v>
      </c>
    </row>
    <row r="6451" spans="17:20">
      <c r="Q6451" t="s">
        <v>8572</v>
      </c>
      <c r="R6451">
        <v>696</v>
      </c>
      <c r="T6451" t="s">
        <v>8573</v>
      </c>
    </row>
    <row r="6452" spans="17:20">
      <c r="Q6452" t="s">
        <v>8575</v>
      </c>
      <c r="R6452">
        <v>945</v>
      </c>
      <c r="T6452" t="s">
        <v>8576</v>
      </c>
    </row>
    <row r="6453" spans="17:20">
      <c r="Q6453" t="s">
        <v>8579</v>
      </c>
      <c r="R6453">
        <v>1122</v>
      </c>
      <c r="T6453" t="s">
        <v>8580</v>
      </c>
    </row>
    <row r="6454" spans="17:20">
      <c r="Q6454" t="s">
        <v>8583</v>
      </c>
      <c r="R6454">
        <v>756</v>
      </c>
      <c r="T6454" t="s">
        <v>8584</v>
      </c>
    </row>
    <row r="6455" spans="17:20">
      <c r="Q6455" t="s">
        <v>8586</v>
      </c>
      <c r="R6455">
        <v>363</v>
      </c>
      <c r="T6455" t="s">
        <v>8587</v>
      </c>
    </row>
    <row r="6456" spans="17:20">
      <c r="Q6456" t="s">
        <v>8590</v>
      </c>
      <c r="R6456">
        <v>1122</v>
      </c>
      <c r="T6456" t="s">
        <v>8591</v>
      </c>
    </row>
    <row r="6457" spans="17:20">
      <c r="Q6457" t="s">
        <v>8594</v>
      </c>
      <c r="R6457">
        <v>1812</v>
      </c>
      <c r="T6457" t="s">
        <v>8595</v>
      </c>
    </row>
    <row r="6458" spans="17:20">
      <c r="Q6458" t="s">
        <v>8598</v>
      </c>
      <c r="R6458">
        <v>507</v>
      </c>
      <c r="T6458" t="s">
        <v>8599</v>
      </c>
    </row>
    <row r="6459" spans="17:20">
      <c r="Q6459" t="s">
        <v>8602</v>
      </c>
      <c r="R6459">
        <v>813</v>
      </c>
      <c r="T6459" t="s">
        <v>8603</v>
      </c>
    </row>
    <row r="6460" spans="17:20">
      <c r="Q6460" t="s">
        <v>8606</v>
      </c>
      <c r="R6460">
        <v>639</v>
      </c>
      <c r="T6460" t="s">
        <v>8607</v>
      </c>
    </row>
    <row r="6461" spans="17:20">
      <c r="Q6461" t="s">
        <v>8609</v>
      </c>
      <c r="R6461">
        <v>2040</v>
      </c>
      <c r="T6461" t="s">
        <v>8610</v>
      </c>
    </row>
    <row r="6462" spans="17:20">
      <c r="Q6462" t="s">
        <v>8613</v>
      </c>
      <c r="R6462">
        <v>888</v>
      </c>
      <c r="T6462" t="s">
        <v>8614</v>
      </c>
    </row>
    <row r="6463" spans="17:20">
      <c r="Q6463" t="s">
        <v>8617</v>
      </c>
      <c r="R6463">
        <v>768</v>
      </c>
      <c r="T6463" t="s">
        <v>8618</v>
      </c>
    </row>
    <row r="6464" spans="17:20">
      <c r="Q6464" t="s">
        <v>8621</v>
      </c>
      <c r="R6464">
        <v>144</v>
      </c>
      <c r="T6464" t="s">
        <v>8622</v>
      </c>
    </row>
    <row r="6465" spans="17:20">
      <c r="Q6465" t="s">
        <v>8625</v>
      </c>
      <c r="R6465">
        <v>906</v>
      </c>
      <c r="T6465" t="s">
        <v>8626</v>
      </c>
    </row>
    <row r="6466" spans="17:20">
      <c r="Q6466" t="s">
        <v>8629</v>
      </c>
      <c r="R6466">
        <v>411</v>
      </c>
      <c r="T6466" t="s">
        <v>8630</v>
      </c>
    </row>
    <row r="6467" spans="17:20">
      <c r="Q6467" t="s">
        <v>8633</v>
      </c>
      <c r="R6467">
        <v>375</v>
      </c>
      <c r="T6467" t="s">
        <v>8634</v>
      </c>
    </row>
    <row r="6468" spans="17:20">
      <c r="Q6468" t="s">
        <v>8637</v>
      </c>
      <c r="R6468">
        <v>474</v>
      </c>
      <c r="T6468" t="s">
        <v>8638</v>
      </c>
    </row>
    <row r="6469" spans="17:20">
      <c r="Q6469" t="s">
        <v>8641</v>
      </c>
      <c r="R6469">
        <v>2133</v>
      </c>
      <c r="T6469" t="s">
        <v>8642</v>
      </c>
    </row>
    <row r="6470" spans="17:20">
      <c r="Q6470" t="s">
        <v>8645</v>
      </c>
      <c r="R6470">
        <v>960</v>
      </c>
      <c r="T6470" t="s">
        <v>8646</v>
      </c>
    </row>
    <row r="6471" spans="17:20">
      <c r="Q6471" t="s">
        <v>8649</v>
      </c>
      <c r="R6471">
        <v>1185</v>
      </c>
      <c r="T6471" t="s">
        <v>8650</v>
      </c>
    </row>
    <row r="6472" spans="17:20">
      <c r="Q6472" t="s">
        <v>8653</v>
      </c>
      <c r="R6472">
        <v>282</v>
      </c>
      <c r="T6472" t="s">
        <v>8654</v>
      </c>
    </row>
    <row r="6473" spans="17:20">
      <c r="Q6473" t="s">
        <v>8657</v>
      </c>
      <c r="R6473">
        <v>435</v>
      </c>
      <c r="T6473" t="s">
        <v>8658</v>
      </c>
    </row>
    <row r="6474" spans="17:20">
      <c r="Q6474" t="s">
        <v>8660</v>
      </c>
      <c r="R6474">
        <v>993</v>
      </c>
      <c r="T6474" t="s">
        <v>8661</v>
      </c>
    </row>
    <row r="6475" spans="17:20">
      <c r="Q6475" t="s">
        <v>8663</v>
      </c>
      <c r="R6475">
        <v>1317</v>
      </c>
      <c r="T6475" t="s">
        <v>8664</v>
      </c>
    </row>
    <row r="6476" spans="17:20">
      <c r="Q6476" t="s">
        <v>8666</v>
      </c>
      <c r="R6476">
        <v>447</v>
      </c>
      <c r="T6476" t="s">
        <v>8667</v>
      </c>
    </row>
    <row r="6477" spans="17:20">
      <c r="Q6477" t="s">
        <v>8669</v>
      </c>
      <c r="R6477">
        <v>174</v>
      </c>
      <c r="T6477" t="s">
        <v>8670</v>
      </c>
    </row>
    <row r="6478" spans="17:20">
      <c r="Q6478" t="s">
        <v>8673</v>
      </c>
      <c r="R6478">
        <v>927</v>
      </c>
      <c r="T6478" t="s">
        <v>8674</v>
      </c>
    </row>
    <row r="6479" spans="17:20">
      <c r="Q6479" t="s">
        <v>8676</v>
      </c>
      <c r="R6479">
        <v>1356</v>
      </c>
      <c r="T6479" t="s">
        <v>8677</v>
      </c>
    </row>
    <row r="6480" spans="17:20">
      <c r="Q6480" t="s">
        <v>8679</v>
      </c>
      <c r="R6480">
        <v>771</v>
      </c>
      <c r="T6480" t="s">
        <v>8680</v>
      </c>
    </row>
    <row r="6481" spans="17:20">
      <c r="Q6481" t="s">
        <v>8683</v>
      </c>
      <c r="R6481">
        <v>936</v>
      </c>
      <c r="T6481" t="s">
        <v>8684</v>
      </c>
    </row>
    <row r="6482" spans="17:20">
      <c r="Q6482" t="s">
        <v>8687</v>
      </c>
      <c r="R6482">
        <v>1128</v>
      </c>
      <c r="T6482" t="s">
        <v>8688</v>
      </c>
    </row>
    <row r="6483" spans="17:20">
      <c r="Q6483" t="s">
        <v>8691</v>
      </c>
      <c r="R6483">
        <v>1839</v>
      </c>
      <c r="T6483" t="s">
        <v>8692</v>
      </c>
    </row>
    <row r="6484" spans="17:20">
      <c r="Q6484" t="s">
        <v>8695</v>
      </c>
      <c r="R6484">
        <v>576</v>
      </c>
      <c r="T6484" t="s">
        <v>8696</v>
      </c>
    </row>
    <row r="6485" spans="17:20">
      <c r="Q6485" t="s">
        <v>8699</v>
      </c>
      <c r="R6485">
        <v>1032</v>
      </c>
      <c r="T6485" t="s">
        <v>8700</v>
      </c>
    </row>
    <row r="6486" spans="17:20">
      <c r="Q6486" t="s">
        <v>8703</v>
      </c>
      <c r="R6486">
        <v>1140</v>
      </c>
      <c r="T6486" t="s">
        <v>8704</v>
      </c>
    </row>
    <row r="6487" spans="17:20">
      <c r="Q6487" t="s">
        <v>8706</v>
      </c>
      <c r="R6487">
        <v>1836</v>
      </c>
      <c r="T6487" t="s">
        <v>8707</v>
      </c>
    </row>
    <row r="6488" spans="17:20">
      <c r="Q6488" t="s">
        <v>8710</v>
      </c>
      <c r="R6488">
        <v>339</v>
      </c>
      <c r="T6488" t="s">
        <v>8711</v>
      </c>
    </row>
    <row r="6489" spans="17:20">
      <c r="Q6489" t="s">
        <v>8713</v>
      </c>
      <c r="R6489">
        <v>1194</v>
      </c>
      <c r="T6489" t="s">
        <v>8714</v>
      </c>
    </row>
    <row r="6490" spans="17:20">
      <c r="Q6490" t="s">
        <v>8717</v>
      </c>
      <c r="R6490">
        <v>1107</v>
      </c>
      <c r="T6490" t="s">
        <v>8718</v>
      </c>
    </row>
    <row r="6491" spans="17:20">
      <c r="Q6491" t="s">
        <v>8721</v>
      </c>
      <c r="R6491">
        <v>267</v>
      </c>
      <c r="T6491" t="s">
        <v>8722</v>
      </c>
    </row>
    <row r="6492" spans="17:20">
      <c r="Q6492" t="s">
        <v>8725</v>
      </c>
      <c r="R6492">
        <v>1023</v>
      </c>
      <c r="T6492" t="s">
        <v>8726</v>
      </c>
    </row>
    <row r="6493" spans="17:20">
      <c r="Q6493" t="s">
        <v>8729</v>
      </c>
      <c r="R6493">
        <v>135</v>
      </c>
      <c r="T6493" t="s">
        <v>8730</v>
      </c>
    </row>
    <row r="6494" spans="17:20">
      <c r="Q6494" t="s">
        <v>8732</v>
      </c>
      <c r="R6494">
        <v>2352</v>
      </c>
      <c r="T6494" t="s">
        <v>8733</v>
      </c>
    </row>
    <row r="6495" spans="17:20">
      <c r="Q6495" t="s">
        <v>8736</v>
      </c>
      <c r="R6495">
        <v>570</v>
      </c>
      <c r="T6495" t="s">
        <v>8737</v>
      </c>
    </row>
    <row r="6496" spans="17:20">
      <c r="Q6496" t="s">
        <v>8740</v>
      </c>
      <c r="R6496">
        <v>615</v>
      </c>
      <c r="T6496" t="s">
        <v>8741</v>
      </c>
    </row>
    <row r="6497" spans="17:20">
      <c r="Q6497" t="s">
        <v>8744</v>
      </c>
      <c r="R6497">
        <v>822</v>
      </c>
      <c r="T6497" t="s">
        <v>8745</v>
      </c>
    </row>
    <row r="6498" spans="17:20">
      <c r="Q6498" t="s">
        <v>8748</v>
      </c>
      <c r="R6498">
        <v>738</v>
      </c>
      <c r="T6498" t="s">
        <v>8749</v>
      </c>
    </row>
    <row r="6499" spans="17:20">
      <c r="Q6499" t="s">
        <v>8751</v>
      </c>
      <c r="R6499">
        <v>357</v>
      </c>
      <c r="T6499" t="s">
        <v>8752</v>
      </c>
    </row>
    <row r="6500" spans="17:20">
      <c r="Q6500" t="s">
        <v>8755</v>
      </c>
      <c r="R6500">
        <v>582</v>
      </c>
      <c r="T6500" t="s">
        <v>8756</v>
      </c>
    </row>
    <row r="6501" spans="17:20">
      <c r="Q6501" t="s">
        <v>8759</v>
      </c>
      <c r="R6501">
        <v>570</v>
      </c>
      <c r="T6501" t="s">
        <v>8760</v>
      </c>
    </row>
    <row r="6502" spans="17:20">
      <c r="Q6502" t="s">
        <v>8763</v>
      </c>
      <c r="R6502">
        <v>291</v>
      </c>
      <c r="T6502" t="s">
        <v>8764</v>
      </c>
    </row>
    <row r="6503" spans="17:20">
      <c r="Q6503" t="s">
        <v>8766</v>
      </c>
      <c r="R6503">
        <v>843</v>
      </c>
      <c r="T6503" t="s">
        <v>8767</v>
      </c>
    </row>
    <row r="6504" spans="17:20">
      <c r="Q6504" t="s">
        <v>8769</v>
      </c>
      <c r="R6504">
        <v>1101</v>
      </c>
      <c r="T6504" t="s">
        <v>8770</v>
      </c>
    </row>
    <row r="6505" spans="17:20">
      <c r="Q6505" t="s">
        <v>8773</v>
      </c>
      <c r="R6505">
        <v>519</v>
      </c>
      <c r="T6505" t="s">
        <v>8774</v>
      </c>
    </row>
    <row r="6506" spans="17:20">
      <c r="Q6506" t="s">
        <v>8776</v>
      </c>
      <c r="R6506">
        <v>141</v>
      </c>
      <c r="T6506" t="s">
        <v>8777</v>
      </c>
    </row>
    <row r="6507" spans="17:20">
      <c r="Q6507" t="s">
        <v>8779</v>
      </c>
      <c r="R6507">
        <v>732</v>
      </c>
      <c r="T6507" t="s">
        <v>8780</v>
      </c>
    </row>
    <row r="6508" spans="17:20">
      <c r="Q6508" t="s">
        <v>8782</v>
      </c>
      <c r="R6508">
        <v>735</v>
      </c>
      <c r="T6508" t="s">
        <v>8783</v>
      </c>
    </row>
    <row r="6509" spans="17:20">
      <c r="Q6509" t="s">
        <v>8785</v>
      </c>
      <c r="R6509">
        <v>627</v>
      </c>
      <c r="T6509" t="s">
        <v>8786</v>
      </c>
    </row>
    <row r="6510" spans="17:20">
      <c r="Q6510" t="s">
        <v>8788</v>
      </c>
      <c r="R6510">
        <v>299</v>
      </c>
      <c r="T6510" t="s">
        <v>665</v>
      </c>
    </row>
    <row r="6511" spans="17:20">
      <c r="Q6511" t="s">
        <v>8789</v>
      </c>
      <c r="R6511">
        <v>1257</v>
      </c>
      <c r="T6511" t="s">
        <v>8790</v>
      </c>
    </row>
    <row r="6512" spans="17:20">
      <c r="Q6512" t="s">
        <v>8792</v>
      </c>
      <c r="R6512">
        <v>723</v>
      </c>
      <c r="T6512" t="s">
        <v>8793</v>
      </c>
    </row>
    <row r="6513" spans="17:20">
      <c r="Q6513" t="s">
        <v>8796</v>
      </c>
      <c r="R6513">
        <v>201</v>
      </c>
      <c r="T6513" t="s">
        <v>665</v>
      </c>
    </row>
    <row r="6514" spans="17:20">
      <c r="Q6514" t="s">
        <v>8797</v>
      </c>
      <c r="R6514">
        <v>843</v>
      </c>
      <c r="T6514" t="s">
        <v>8798</v>
      </c>
    </row>
    <row r="6515" spans="17:20">
      <c r="Q6515" t="s">
        <v>8801</v>
      </c>
      <c r="R6515">
        <v>528</v>
      </c>
      <c r="T6515" t="s">
        <v>8802</v>
      </c>
    </row>
    <row r="6516" spans="17:20">
      <c r="Q6516" t="s">
        <v>8804</v>
      </c>
      <c r="R6516">
        <v>882</v>
      </c>
      <c r="T6516" t="s">
        <v>8805</v>
      </c>
    </row>
    <row r="6517" spans="17:20">
      <c r="Q6517" t="s">
        <v>8807</v>
      </c>
      <c r="R6517">
        <v>231</v>
      </c>
      <c r="T6517" t="s">
        <v>8808</v>
      </c>
    </row>
    <row r="6518" spans="17:20">
      <c r="Q6518" t="s">
        <v>8810</v>
      </c>
      <c r="R6518">
        <v>537</v>
      </c>
      <c r="T6518" t="s">
        <v>8811</v>
      </c>
    </row>
    <row r="6519" spans="17:20">
      <c r="Q6519" t="s">
        <v>8813</v>
      </c>
      <c r="R6519">
        <v>220</v>
      </c>
      <c r="T6519" t="s">
        <v>8814</v>
      </c>
    </row>
    <row r="6520" spans="17:20">
      <c r="Q6520" t="s">
        <v>8815</v>
      </c>
      <c r="R6520">
        <v>1377</v>
      </c>
      <c r="T6520" t="s">
        <v>8816</v>
      </c>
    </row>
    <row r="6521" spans="17:20">
      <c r="Q6521" t="s">
        <v>8819</v>
      </c>
      <c r="R6521">
        <v>522</v>
      </c>
      <c r="T6521" t="s">
        <v>8820</v>
      </c>
    </row>
    <row r="6522" spans="17:20">
      <c r="Q6522" t="s">
        <v>8822</v>
      </c>
      <c r="R6522">
        <v>501</v>
      </c>
      <c r="T6522" t="s">
        <v>8823</v>
      </c>
    </row>
    <row r="6523" spans="17:20">
      <c r="Q6523" t="s">
        <v>8825</v>
      </c>
      <c r="R6523">
        <v>252</v>
      </c>
      <c r="T6523" t="s">
        <v>8826</v>
      </c>
    </row>
    <row r="6524" spans="17:20">
      <c r="Q6524" t="s">
        <v>8828</v>
      </c>
      <c r="R6524">
        <v>804</v>
      </c>
      <c r="T6524" t="s">
        <v>8829</v>
      </c>
    </row>
    <row r="6525" spans="17:20">
      <c r="Q6525" t="s">
        <v>8831</v>
      </c>
      <c r="R6525">
        <v>813</v>
      </c>
      <c r="T6525" t="s">
        <v>8832</v>
      </c>
    </row>
    <row r="6526" spans="17:20">
      <c r="Q6526" t="s">
        <v>8835</v>
      </c>
      <c r="R6526">
        <v>726</v>
      </c>
      <c r="T6526" t="s">
        <v>8836</v>
      </c>
    </row>
    <row r="6527" spans="17:20">
      <c r="Q6527" t="s">
        <v>8838</v>
      </c>
      <c r="R6527">
        <v>948</v>
      </c>
      <c r="T6527" t="s">
        <v>8839</v>
      </c>
    </row>
    <row r="6528" spans="17:20">
      <c r="Q6528" t="s">
        <v>8842</v>
      </c>
      <c r="R6528">
        <v>1959</v>
      </c>
      <c r="T6528" t="s">
        <v>8843</v>
      </c>
    </row>
    <row r="6529" spans="17:20">
      <c r="Q6529" t="s">
        <v>8846</v>
      </c>
      <c r="R6529">
        <v>1953</v>
      </c>
      <c r="T6529" t="s">
        <v>8847</v>
      </c>
    </row>
    <row r="6530" spans="17:20">
      <c r="Q6530" t="s">
        <v>8849</v>
      </c>
      <c r="R6530">
        <v>918</v>
      </c>
      <c r="T6530" t="s">
        <v>8850</v>
      </c>
    </row>
    <row r="6531" spans="17:20">
      <c r="Q6531" t="s">
        <v>8852</v>
      </c>
      <c r="R6531">
        <v>483</v>
      </c>
      <c r="T6531" t="s">
        <v>8853</v>
      </c>
    </row>
    <row r="6532" spans="17:20">
      <c r="Q6532" t="s">
        <v>8856</v>
      </c>
      <c r="R6532">
        <v>885</v>
      </c>
      <c r="T6532" t="s">
        <v>8857</v>
      </c>
    </row>
    <row r="6533" spans="17:20">
      <c r="Q6533" t="s">
        <v>8859</v>
      </c>
      <c r="R6533">
        <v>1209</v>
      </c>
      <c r="T6533" t="s">
        <v>8860</v>
      </c>
    </row>
    <row r="6534" spans="17:20">
      <c r="Q6534" t="s">
        <v>8862</v>
      </c>
      <c r="R6534">
        <v>3162</v>
      </c>
      <c r="T6534" t="s">
        <v>8863</v>
      </c>
    </row>
    <row r="6535" spans="17:20">
      <c r="Q6535" t="s">
        <v>8866</v>
      </c>
      <c r="R6535">
        <v>567</v>
      </c>
      <c r="T6535" t="s">
        <v>8867</v>
      </c>
    </row>
    <row r="6536" spans="17:20">
      <c r="Q6536" t="s">
        <v>8869</v>
      </c>
      <c r="R6536">
        <v>540</v>
      </c>
      <c r="T6536" t="s">
        <v>8870</v>
      </c>
    </row>
    <row r="6537" spans="17:20">
      <c r="Q6537" t="s">
        <v>8872</v>
      </c>
      <c r="R6537">
        <v>141</v>
      </c>
      <c r="T6537" t="s">
        <v>8873</v>
      </c>
    </row>
    <row r="6538" spans="17:20">
      <c r="Q6538" t="s">
        <v>8875</v>
      </c>
      <c r="R6538">
        <v>248</v>
      </c>
      <c r="T6538" t="s">
        <v>8876</v>
      </c>
    </row>
    <row r="6539" spans="17:20">
      <c r="Q6539" t="s">
        <v>8877</v>
      </c>
      <c r="R6539">
        <v>801</v>
      </c>
      <c r="T6539" t="s">
        <v>8878</v>
      </c>
    </row>
    <row r="6540" spans="17:20">
      <c r="Q6540" t="s">
        <v>8881</v>
      </c>
      <c r="R6540">
        <v>369</v>
      </c>
      <c r="T6540" t="s">
        <v>8882</v>
      </c>
    </row>
    <row r="6541" spans="17:20">
      <c r="Q6541" t="s">
        <v>8884</v>
      </c>
      <c r="R6541">
        <v>2949</v>
      </c>
      <c r="T6541" t="s">
        <v>8885</v>
      </c>
    </row>
    <row r="6542" spans="17:20">
      <c r="Q6542" t="s">
        <v>8887</v>
      </c>
      <c r="R6542">
        <v>492</v>
      </c>
      <c r="T6542" t="s">
        <v>8888</v>
      </c>
    </row>
    <row r="6543" spans="17:20">
      <c r="Q6543" t="s">
        <v>8890</v>
      </c>
      <c r="R6543">
        <v>231</v>
      </c>
      <c r="T6543" t="s">
        <v>8891</v>
      </c>
    </row>
    <row r="6544" spans="17:20">
      <c r="Q6544" t="s">
        <v>8893</v>
      </c>
      <c r="R6544">
        <v>1143</v>
      </c>
      <c r="T6544" t="s">
        <v>8894</v>
      </c>
    </row>
    <row r="6545" spans="17:20">
      <c r="Q6545" t="s">
        <v>8896</v>
      </c>
      <c r="R6545">
        <v>924</v>
      </c>
      <c r="T6545" t="s">
        <v>8897</v>
      </c>
    </row>
    <row r="6546" spans="17:20">
      <c r="Q6546" t="s">
        <v>8900</v>
      </c>
      <c r="R6546">
        <v>696</v>
      </c>
      <c r="T6546" t="s">
        <v>8901</v>
      </c>
    </row>
    <row r="6547" spans="17:20">
      <c r="Q6547" t="s">
        <v>8904</v>
      </c>
      <c r="R6547">
        <v>642</v>
      </c>
      <c r="T6547" t="s">
        <v>8905</v>
      </c>
    </row>
    <row r="6548" spans="17:20">
      <c r="Q6548" t="s">
        <v>8907</v>
      </c>
      <c r="R6548">
        <v>204</v>
      </c>
      <c r="T6548" t="s">
        <v>8908</v>
      </c>
    </row>
    <row r="6549" spans="17:20">
      <c r="Q6549" t="s">
        <v>8910</v>
      </c>
      <c r="R6549">
        <v>717</v>
      </c>
      <c r="T6549" t="s">
        <v>8911</v>
      </c>
    </row>
    <row r="6550" spans="17:20">
      <c r="Q6550" t="s">
        <v>8913</v>
      </c>
      <c r="R6550">
        <v>1755</v>
      </c>
      <c r="T6550" t="s">
        <v>8914</v>
      </c>
    </row>
    <row r="6551" spans="17:20">
      <c r="Q6551" t="s">
        <v>8917</v>
      </c>
      <c r="R6551">
        <v>474</v>
      </c>
      <c r="T6551" t="s">
        <v>8918</v>
      </c>
    </row>
    <row r="6552" spans="17:20">
      <c r="Q6552" t="s">
        <v>8921</v>
      </c>
      <c r="R6552">
        <v>636</v>
      </c>
      <c r="T6552" t="s">
        <v>8922</v>
      </c>
    </row>
    <row r="6553" spans="17:20">
      <c r="Q6553" t="s">
        <v>8925</v>
      </c>
      <c r="R6553">
        <v>1269</v>
      </c>
      <c r="T6553" t="s">
        <v>8926</v>
      </c>
    </row>
    <row r="6554" spans="17:20">
      <c r="Q6554" t="s">
        <v>8929</v>
      </c>
      <c r="R6554">
        <v>930</v>
      </c>
      <c r="T6554" t="s">
        <v>8930</v>
      </c>
    </row>
    <row r="6555" spans="17:20">
      <c r="Q6555" t="s">
        <v>8933</v>
      </c>
      <c r="R6555">
        <v>654</v>
      </c>
      <c r="T6555" t="s">
        <v>8934</v>
      </c>
    </row>
    <row r="6556" spans="17:20">
      <c r="Q6556" t="s">
        <v>8936</v>
      </c>
      <c r="R6556">
        <v>1092</v>
      </c>
      <c r="T6556" t="s">
        <v>8937</v>
      </c>
    </row>
    <row r="6557" spans="17:20">
      <c r="Q6557" t="s">
        <v>8939</v>
      </c>
      <c r="R6557">
        <v>282</v>
      </c>
      <c r="T6557" t="s">
        <v>8940</v>
      </c>
    </row>
    <row r="6558" spans="17:20">
      <c r="Q6558" t="s">
        <v>8942</v>
      </c>
      <c r="R6558">
        <v>417</v>
      </c>
      <c r="T6558" t="s">
        <v>8943</v>
      </c>
    </row>
    <row r="6559" spans="17:20">
      <c r="Q6559" t="s">
        <v>8946</v>
      </c>
      <c r="R6559">
        <v>267</v>
      </c>
      <c r="T6559" t="s">
        <v>8947</v>
      </c>
    </row>
    <row r="6560" spans="17:20">
      <c r="Q6560" t="s">
        <v>8949</v>
      </c>
      <c r="R6560">
        <v>2637</v>
      </c>
      <c r="T6560" t="s">
        <v>8950</v>
      </c>
    </row>
    <row r="6561" spans="15:20">
      <c r="Q6561" t="s">
        <v>8953</v>
      </c>
      <c r="R6561">
        <v>1062</v>
      </c>
      <c r="T6561" t="s">
        <v>8954</v>
      </c>
    </row>
    <row r="6562" spans="15:20">
      <c r="Q6562" t="s">
        <v>8956</v>
      </c>
      <c r="R6562">
        <v>729</v>
      </c>
      <c r="T6562" t="s">
        <v>8957</v>
      </c>
    </row>
    <row r="6563" spans="15:20">
      <c r="Q6563" t="s">
        <v>8959</v>
      </c>
      <c r="R6563">
        <v>828</v>
      </c>
      <c r="T6563" t="s">
        <v>8960</v>
      </c>
    </row>
    <row r="6564" spans="15:20">
      <c r="Q6564" t="s">
        <v>8963</v>
      </c>
      <c r="R6564">
        <v>651</v>
      </c>
      <c r="T6564" t="s">
        <v>8964</v>
      </c>
    </row>
    <row r="6565" spans="15:20">
      <c r="Q6565" t="s">
        <v>8967</v>
      </c>
      <c r="R6565">
        <v>657</v>
      </c>
      <c r="T6565" t="s">
        <v>8968</v>
      </c>
    </row>
    <row r="6566" spans="15:20">
      <c r="Q6566" t="s">
        <v>8970</v>
      </c>
      <c r="R6566">
        <v>132</v>
      </c>
      <c r="T6566" t="s">
        <v>8971</v>
      </c>
    </row>
    <row r="6567" spans="15:20">
      <c r="Q6567" t="s">
        <v>8974</v>
      </c>
      <c r="R6567">
        <v>192</v>
      </c>
      <c r="T6567" t="s">
        <v>8975</v>
      </c>
    </row>
    <row r="6568" spans="15:20">
      <c r="Q6568" t="s">
        <v>8977</v>
      </c>
      <c r="R6568">
        <v>459</v>
      </c>
      <c r="T6568" t="s">
        <v>8978</v>
      </c>
    </row>
    <row r="6569" spans="15:20">
      <c r="Q6569" t="s">
        <v>8980</v>
      </c>
      <c r="R6569">
        <v>2379</v>
      </c>
      <c r="T6569" t="s">
        <v>8981</v>
      </c>
    </row>
    <row r="6570" spans="15:20">
      <c r="Q6570" t="s">
        <v>8983</v>
      </c>
      <c r="R6570">
        <v>651</v>
      </c>
      <c r="T6570" t="s">
        <v>8984</v>
      </c>
    </row>
    <row r="6571" spans="15:20">
      <c r="Q6571" t="s">
        <v>8986</v>
      </c>
      <c r="R6571">
        <v>1116</v>
      </c>
      <c r="T6571" t="s">
        <v>8987</v>
      </c>
    </row>
    <row r="6572" spans="15:20">
      <c r="Q6572" t="s">
        <v>8990</v>
      </c>
      <c r="R6572">
        <v>1140</v>
      </c>
      <c r="T6572" t="s">
        <v>8991</v>
      </c>
    </row>
    <row r="6573" spans="15:20">
      <c r="Q6573" t="s">
        <v>8994</v>
      </c>
      <c r="R6573">
        <v>417</v>
      </c>
      <c r="T6573" t="s">
        <v>8995</v>
      </c>
    </row>
    <row r="6574" spans="15:20">
      <c r="Q6574" t="s">
        <v>8997</v>
      </c>
      <c r="R6574">
        <v>1269</v>
      </c>
      <c r="T6574" t="s">
        <v>8998</v>
      </c>
    </row>
    <row r="6575" spans="15:20">
      <c r="Q6575" t="s">
        <v>9001</v>
      </c>
      <c r="R6575">
        <v>765</v>
      </c>
      <c r="T6575" t="s">
        <v>9002</v>
      </c>
    </row>
    <row r="6576" spans="15:20">
      <c r="O6576" t="s">
        <v>6670</v>
      </c>
      <c r="Q6576" t="s">
        <v>9005</v>
      </c>
      <c r="R6576">
        <v>193</v>
      </c>
      <c r="T6576" t="s">
        <v>9006</v>
      </c>
    </row>
    <row r="6577" spans="17:20">
      <c r="Q6577" t="s">
        <v>9007</v>
      </c>
      <c r="R6577">
        <v>1779</v>
      </c>
      <c r="T6577" t="s">
        <v>9008</v>
      </c>
    </row>
    <row r="6578" spans="17:20">
      <c r="Q6578" t="s">
        <v>9011</v>
      </c>
      <c r="R6578">
        <v>1275</v>
      </c>
      <c r="T6578" t="s">
        <v>9012</v>
      </c>
    </row>
    <row r="6579" spans="17:20">
      <c r="Q6579" t="s">
        <v>9015</v>
      </c>
      <c r="R6579">
        <v>1563</v>
      </c>
      <c r="T6579" t="s">
        <v>9016</v>
      </c>
    </row>
    <row r="6580" spans="17:20">
      <c r="Q6580" t="s">
        <v>9018</v>
      </c>
      <c r="R6580">
        <v>444</v>
      </c>
      <c r="T6580" t="s">
        <v>9019</v>
      </c>
    </row>
    <row r="6581" spans="17:20">
      <c r="Q6581" t="s">
        <v>9022</v>
      </c>
      <c r="R6581">
        <v>2205</v>
      </c>
      <c r="T6581" t="s">
        <v>9023</v>
      </c>
    </row>
    <row r="6582" spans="17:20">
      <c r="Q6582" t="s">
        <v>9025</v>
      </c>
      <c r="R6582">
        <v>513</v>
      </c>
      <c r="T6582" t="s">
        <v>9026</v>
      </c>
    </row>
    <row r="6583" spans="17:20">
      <c r="Q6583" t="s">
        <v>9029</v>
      </c>
      <c r="R6583">
        <v>2361</v>
      </c>
      <c r="T6583" t="s">
        <v>9030</v>
      </c>
    </row>
    <row r="6584" spans="17:20">
      <c r="Q6584" t="s">
        <v>9033</v>
      </c>
      <c r="R6584">
        <v>327</v>
      </c>
      <c r="T6584" t="s">
        <v>9034</v>
      </c>
    </row>
    <row r="6585" spans="17:20">
      <c r="Q6585" t="s">
        <v>9036</v>
      </c>
      <c r="R6585">
        <v>498</v>
      </c>
      <c r="T6585" t="s">
        <v>9037</v>
      </c>
    </row>
    <row r="6586" spans="17:20">
      <c r="Q6586" t="s">
        <v>9039</v>
      </c>
      <c r="R6586">
        <v>2220</v>
      </c>
      <c r="T6586" t="s">
        <v>9040</v>
      </c>
    </row>
    <row r="6587" spans="17:20">
      <c r="Q6587" t="s">
        <v>9043</v>
      </c>
      <c r="R6587">
        <v>297</v>
      </c>
      <c r="T6587" t="s">
        <v>9044</v>
      </c>
    </row>
    <row r="6588" spans="17:20">
      <c r="Q6588" t="s">
        <v>9046</v>
      </c>
      <c r="R6588">
        <v>1557</v>
      </c>
      <c r="T6588" t="s">
        <v>9047</v>
      </c>
    </row>
    <row r="6589" spans="17:20">
      <c r="Q6589" t="s">
        <v>9050</v>
      </c>
      <c r="R6589">
        <v>657</v>
      </c>
      <c r="T6589" t="s">
        <v>9051</v>
      </c>
    </row>
    <row r="6590" spans="17:20">
      <c r="Q6590" t="s">
        <v>9053</v>
      </c>
      <c r="R6590">
        <v>387</v>
      </c>
      <c r="T6590" t="s">
        <v>9054</v>
      </c>
    </row>
    <row r="6591" spans="17:20">
      <c r="Q6591" t="s">
        <v>9056</v>
      </c>
      <c r="R6591">
        <v>261</v>
      </c>
      <c r="T6591" t="s">
        <v>9057</v>
      </c>
    </row>
    <row r="6592" spans="17:20">
      <c r="Q6592" t="s">
        <v>9060</v>
      </c>
      <c r="R6592">
        <v>1146</v>
      </c>
      <c r="T6592" t="s">
        <v>9061</v>
      </c>
    </row>
    <row r="6593" spans="17:20">
      <c r="Q6593" t="s">
        <v>9064</v>
      </c>
      <c r="R6593">
        <v>1029</v>
      </c>
      <c r="T6593" t="s">
        <v>9065</v>
      </c>
    </row>
    <row r="6594" spans="17:20">
      <c r="Q6594" t="s">
        <v>9068</v>
      </c>
      <c r="R6594">
        <v>201</v>
      </c>
      <c r="T6594" t="s">
        <v>9069</v>
      </c>
    </row>
    <row r="6595" spans="17:20">
      <c r="Q6595" t="s">
        <v>9071</v>
      </c>
      <c r="R6595">
        <v>1005</v>
      </c>
      <c r="T6595" t="s">
        <v>9072</v>
      </c>
    </row>
    <row r="6596" spans="17:20">
      <c r="Q6596" t="s">
        <v>9075</v>
      </c>
      <c r="R6596">
        <v>606</v>
      </c>
      <c r="T6596" t="s">
        <v>9076</v>
      </c>
    </row>
    <row r="6597" spans="17:20">
      <c r="Q6597" t="s">
        <v>9079</v>
      </c>
      <c r="R6597">
        <v>510</v>
      </c>
      <c r="T6597" t="s">
        <v>9080</v>
      </c>
    </row>
    <row r="6598" spans="17:20">
      <c r="Q6598" t="s">
        <v>9083</v>
      </c>
      <c r="R6598">
        <v>240</v>
      </c>
      <c r="T6598" t="s">
        <v>9084</v>
      </c>
    </row>
    <row r="6599" spans="17:20">
      <c r="Q6599" t="s">
        <v>9086</v>
      </c>
      <c r="R6599">
        <v>594</v>
      </c>
      <c r="T6599" t="s">
        <v>9087</v>
      </c>
    </row>
    <row r="6600" spans="17:20">
      <c r="Q6600" t="s">
        <v>9089</v>
      </c>
      <c r="R6600">
        <v>1200</v>
      </c>
      <c r="T6600" t="s">
        <v>9090</v>
      </c>
    </row>
    <row r="6601" spans="17:20">
      <c r="Q6601" t="s">
        <v>9092</v>
      </c>
      <c r="R6601">
        <v>1104</v>
      </c>
      <c r="T6601" t="s">
        <v>9093</v>
      </c>
    </row>
    <row r="6602" spans="17:20">
      <c r="Q6602" t="s">
        <v>9096</v>
      </c>
      <c r="R6602">
        <v>849</v>
      </c>
      <c r="T6602" t="s">
        <v>9097</v>
      </c>
    </row>
    <row r="6603" spans="17:20">
      <c r="Q6603" t="s">
        <v>9100</v>
      </c>
      <c r="R6603">
        <v>1566</v>
      </c>
      <c r="T6603" t="s">
        <v>9101</v>
      </c>
    </row>
    <row r="6604" spans="17:20">
      <c r="Q6604" t="s">
        <v>9104</v>
      </c>
      <c r="R6604">
        <v>1152</v>
      </c>
      <c r="T6604" t="s">
        <v>9105</v>
      </c>
    </row>
    <row r="6605" spans="17:20">
      <c r="Q6605" t="s">
        <v>9107</v>
      </c>
      <c r="R6605">
        <v>543</v>
      </c>
      <c r="T6605" t="s">
        <v>9108</v>
      </c>
    </row>
    <row r="6606" spans="17:20">
      <c r="Q6606" t="s">
        <v>9110</v>
      </c>
      <c r="R6606">
        <v>858</v>
      </c>
      <c r="T6606" t="s">
        <v>9111</v>
      </c>
    </row>
    <row r="6607" spans="17:20">
      <c r="Q6607" t="s">
        <v>9114</v>
      </c>
      <c r="R6607">
        <v>444</v>
      </c>
      <c r="T6607" t="s">
        <v>9115</v>
      </c>
    </row>
    <row r="6608" spans="17:20">
      <c r="Q6608" t="s">
        <v>9117</v>
      </c>
      <c r="R6608">
        <v>1287</v>
      </c>
      <c r="T6608" t="s">
        <v>9118</v>
      </c>
    </row>
    <row r="6609" spans="17:20">
      <c r="Q6609" t="s">
        <v>9121</v>
      </c>
      <c r="R6609">
        <v>579</v>
      </c>
      <c r="T6609" t="s">
        <v>9122</v>
      </c>
    </row>
    <row r="6610" spans="17:20">
      <c r="Q6610" t="s">
        <v>9124</v>
      </c>
      <c r="R6610">
        <v>285</v>
      </c>
      <c r="T6610" t="s">
        <v>9125</v>
      </c>
    </row>
    <row r="6611" spans="17:20">
      <c r="Q6611" t="s">
        <v>9128</v>
      </c>
      <c r="R6611">
        <v>342</v>
      </c>
      <c r="T6611" t="s">
        <v>9129</v>
      </c>
    </row>
    <row r="6612" spans="17:20">
      <c r="Q6612" t="s">
        <v>9131</v>
      </c>
      <c r="R6612">
        <v>309</v>
      </c>
      <c r="T6612" t="s">
        <v>9132</v>
      </c>
    </row>
    <row r="6613" spans="17:20">
      <c r="Q6613" t="s">
        <v>9135</v>
      </c>
      <c r="R6613">
        <v>867</v>
      </c>
      <c r="T6613" t="s">
        <v>9136</v>
      </c>
    </row>
    <row r="6614" spans="17:20">
      <c r="Q6614" t="s">
        <v>9139</v>
      </c>
      <c r="R6614">
        <v>804</v>
      </c>
      <c r="T6614" t="s">
        <v>9140</v>
      </c>
    </row>
    <row r="6615" spans="17:20">
      <c r="Q6615" t="s">
        <v>9143</v>
      </c>
      <c r="R6615">
        <v>804</v>
      </c>
      <c r="T6615" t="s">
        <v>9144</v>
      </c>
    </row>
    <row r="6616" spans="17:20">
      <c r="Q6616" t="s">
        <v>9147</v>
      </c>
      <c r="R6616">
        <v>681</v>
      </c>
      <c r="T6616" t="s">
        <v>9148</v>
      </c>
    </row>
    <row r="6617" spans="17:20">
      <c r="Q6617" t="s">
        <v>9151</v>
      </c>
      <c r="R6617">
        <v>519</v>
      </c>
      <c r="T6617" t="s">
        <v>9152</v>
      </c>
    </row>
    <row r="6618" spans="17:20">
      <c r="Q6618" t="s">
        <v>9155</v>
      </c>
      <c r="R6618">
        <v>864</v>
      </c>
      <c r="T6618" t="s">
        <v>9156</v>
      </c>
    </row>
    <row r="6619" spans="17:20">
      <c r="Q6619" t="s">
        <v>9159</v>
      </c>
      <c r="R6619">
        <v>1014</v>
      </c>
      <c r="T6619" t="s">
        <v>9160</v>
      </c>
    </row>
    <row r="6620" spans="17:20">
      <c r="Q6620" t="s">
        <v>9162</v>
      </c>
      <c r="R6620">
        <v>696</v>
      </c>
      <c r="T6620" t="s">
        <v>9163</v>
      </c>
    </row>
    <row r="6621" spans="17:20">
      <c r="Q6621" t="s">
        <v>9165</v>
      </c>
      <c r="R6621">
        <v>570</v>
      </c>
      <c r="T6621" t="s">
        <v>9166</v>
      </c>
    </row>
    <row r="6622" spans="17:20">
      <c r="Q6622" t="s">
        <v>9169</v>
      </c>
      <c r="R6622">
        <v>1002</v>
      </c>
      <c r="T6622" t="s">
        <v>9170</v>
      </c>
    </row>
    <row r="6623" spans="17:20">
      <c r="Q6623" t="s">
        <v>9173</v>
      </c>
      <c r="R6623">
        <v>753</v>
      </c>
      <c r="T6623" t="s">
        <v>9174</v>
      </c>
    </row>
    <row r="6624" spans="17:20">
      <c r="Q6624" t="s">
        <v>9177</v>
      </c>
      <c r="R6624">
        <v>1293</v>
      </c>
      <c r="T6624" t="s">
        <v>9178</v>
      </c>
    </row>
    <row r="6625" spans="15:20">
      <c r="Q6625" t="s">
        <v>9181</v>
      </c>
      <c r="R6625">
        <v>2643</v>
      </c>
      <c r="T6625" t="s">
        <v>9182</v>
      </c>
    </row>
    <row r="6626" spans="15:20">
      <c r="Q6626" t="s">
        <v>9185</v>
      </c>
      <c r="R6626">
        <v>192</v>
      </c>
      <c r="T6626" t="s">
        <v>9186</v>
      </c>
    </row>
    <row r="6627" spans="15:20">
      <c r="Q6627" t="s">
        <v>9188</v>
      </c>
      <c r="R6627">
        <v>1023</v>
      </c>
      <c r="T6627" t="s">
        <v>9189</v>
      </c>
    </row>
    <row r="6628" spans="15:20">
      <c r="Q6628" t="s">
        <v>9192</v>
      </c>
      <c r="R6628">
        <v>1914</v>
      </c>
      <c r="T6628" t="s">
        <v>9193</v>
      </c>
    </row>
    <row r="6629" spans="15:20">
      <c r="Q6629" t="s">
        <v>9195</v>
      </c>
      <c r="R6629">
        <v>1290</v>
      </c>
      <c r="T6629" t="s">
        <v>9196</v>
      </c>
    </row>
    <row r="6630" spans="15:20">
      <c r="Q6630" t="s">
        <v>9198</v>
      </c>
      <c r="R6630">
        <v>978</v>
      </c>
      <c r="T6630" t="s">
        <v>9199</v>
      </c>
    </row>
    <row r="6631" spans="15:20">
      <c r="Q6631" t="s">
        <v>9202</v>
      </c>
      <c r="R6631">
        <v>783</v>
      </c>
      <c r="T6631" t="s">
        <v>9203</v>
      </c>
    </row>
    <row r="6632" spans="15:20">
      <c r="Q6632" t="s">
        <v>9206</v>
      </c>
      <c r="R6632">
        <v>942</v>
      </c>
      <c r="T6632" t="s">
        <v>9207</v>
      </c>
    </row>
    <row r="6633" spans="15:20">
      <c r="Q6633" t="s">
        <v>9210</v>
      </c>
      <c r="R6633">
        <v>831</v>
      </c>
      <c r="T6633" t="s">
        <v>9211</v>
      </c>
    </row>
    <row r="6634" spans="15:20">
      <c r="Q6634" t="s">
        <v>9214</v>
      </c>
      <c r="R6634">
        <v>1368</v>
      </c>
      <c r="T6634" t="s">
        <v>9215</v>
      </c>
    </row>
    <row r="6635" spans="15:20">
      <c r="Q6635" t="s">
        <v>9218</v>
      </c>
      <c r="R6635">
        <v>492</v>
      </c>
      <c r="T6635" t="s">
        <v>9219</v>
      </c>
    </row>
    <row r="6636" spans="15:20">
      <c r="O6636" t="s">
        <v>9221</v>
      </c>
      <c r="Q6636" t="s">
        <v>9222</v>
      </c>
      <c r="R6636">
        <v>588</v>
      </c>
      <c r="T6636" t="s">
        <v>9223</v>
      </c>
    </row>
    <row r="6637" spans="15:20">
      <c r="Q6637" t="s">
        <v>9225</v>
      </c>
      <c r="R6637">
        <v>2325</v>
      </c>
      <c r="T6637" t="s">
        <v>9226</v>
      </c>
    </row>
    <row r="6638" spans="15:20">
      <c r="Q6638" t="s">
        <v>9229</v>
      </c>
      <c r="R6638">
        <v>1659</v>
      </c>
      <c r="T6638" t="s">
        <v>9230</v>
      </c>
    </row>
    <row r="6639" spans="15:20">
      <c r="Q6639" t="s">
        <v>9233</v>
      </c>
      <c r="R6639">
        <v>1263</v>
      </c>
      <c r="T6639" t="s">
        <v>9234</v>
      </c>
    </row>
    <row r="6640" spans="15:20">
      <c r="Q6640" t="s">
        <v>9237</v>
      </c>
      <c r="R6640">
        <v>1275</v>
      </c>
      <c r="T6640" t="s">
        <v>9238</v>
      </c>
    </row>
    <row r="6641" spans="17:20">
      <c r="Q6641" t="s">
        <v>9241</v>
      </c>
      <c r="R6641">
        <v>1005</v>
      </c>
      <c r="T6641" t="s">
        <v>9242</v>
      </c>
    </row>
    <row r="6642" spans="17:20">
      <c r="Q6642" t="s">
        <v>9244</v>
      </c>
      <c r="R6642">
        <v>600</v>
      </c>
      <c r="T6642" t="s">
        <v>9245</v>
      </c>
    </row>
    <row r="6643" spans="17:20">
      <c r="Q6643" t="s">
        <v>9248</v>
      </c>
      <c r="R6643">
        <v>1419</v>
      </c>
      <c r="T6643" t="s">
        <v>9249</v>
      </c>
    </row>
    <row r="6644" spans="17:20">
      <c r="Q6644" t="s">
        <v>9252</v>
      </c>
      <c r="R6644">
        <v>1098</v>
      </c>
      <c r="T6644" t="s">
        <v>9253</v>
      </c>
    </row>
    <row r="6645" spans="17:20">
      <c r="Q6645" t="s">
        <v>9256</v>
      </c>
      <c r="R6645">
        <v>1557</v>
      </c>
      <c r="T6645" t="s">
        <v>9257</v>
      </c>
    </row>
    <row r="6646" spans="17:20">
      <c r="Q6646" t="s">
        <v>9260</v>
      </c>
      <c r="R6646">
        <v>1029</v>
      </c>
      <c r="T6646" t="s">
        <v>9261</v>
      </c>
    </row>
    <row r="6647" spans="17:20">
      <c r="Q6647" t="s">
        <v>9264</v>
      </c>
      <c r="R6647">
        <v>519</v>
      </c>
      <c r="T6647" t="s">
        <v>9265</v>
      </c>
    </row>
    <row r="6648" spans="17:20">
      <c r="Q6648" t="s">
        <v>9268</v>
      </c>
      <c r="R6648">
        <v>1725</v>
      </c>
      <c r="T6648" t="s">
        <v>9269</v>
      </c>
    </row>
    <row r="6649" spans="17:20">
      <c r="Q6649" t="s">
        <v>9272</v>
      </c>
      <c r="R6649">
        <v>351</v>
      </c>
      <c r="T6649" t="s">
        <v>9273</v>
      </c>
    </row>
    <row r="6650" spans="17:20">
      <c r="Q6650" t="s">
        <v>9275</v>
      </c>
      <c r="R6650">
        <v>186</v>
      </c>
      <c r="T6650" t="s">
        <v>9276</v>
      </c>
    </row>
    <row r="6651" spans="17:20">
      <c r="Q6651" t="s">
        <v>9278</v>
      </c>
      <c r="R6651">
        <v>333</v>
      </c>
      <c r="T6651" t="s">
        <v>9279</v>
      </c>
    </row>
    <row r="6652" spans="17:20">
      <c r="Q6652" t="s">
        <v>9282</v>
      </c>
      <c r="R6652">
        <v>801</v>
      </c>
      <c r="T6652" t="s">
        <v>9283</v>
      </c>
    </row>
    <row r="6653" spans="17:20">
      <c r="Q6653" t="s">
        <v>9286</v>
      </c>
      <c r="R6653">
        <v>81</v>
      </c>
      <c r="T6653" t="s">
        <v>9287</v>
      </c>
    </row>
    <row r="6654" spans="17:20">
      <c r="Q6654" t="s">
        <v>9289</v>
      </c>
      <c r="R6654">
        <v>129</v>
      </c>
      <c r="T6654" t="s">
        <v>665</v>
      </c>
    </row>
    <row r="6655" spans="17:20">
      <c r="Q6655" t="s">
        <v>9291</v>
      </c>
      <c r="R6655">
        <v>1485</v>
      </c>
      <c r="T6655" t="s">
        <v>9292</v>
      </c>
    </row>
    <row r="6656" spans="17:20">
      <c r="Q6656" t="s">
        <v>9294</v>
      </c>
      <c r="R6656">
        <v>1431</v>
      </c>
      <c r="T6656" t="s">
        <v>9295</v>
      </c>
    </row>
    <row r="6657" spans="15:20">
      <c r="O6657" t="s">
        <v>9297</v>
      </c>
      <c r="Q6657" t="s">
        <v>9298</v>
      </c>
      <c r="R6657">
        <v>3207</v>
      </c>
      <c r="T6657" t="s">
        <v>9299</v>
      </c>
    </row>
    <row r="6658" spans="15:20">
      <c r="Q6658" t="s">
        <v>9302</v>
      </c>
      <c r="R6658">
        <v>249</v>
      </c>
      <c r="T6658" t="s">
        <v>9303</v>
      </c>
    </row>
    <row r="6659" spans="15:20">
      <c r="Q6659" t="s">
        <v>9305</v>
      </c>
      <c r="R6659">
        <v>77</v>
      </c>
      <c r="T6659" t="s">
        <v>9306</v>
      </c>
    </row>
    <row r="6660" spans="15:20">
      <c r="Q6660" t="s">
        <v>9307</v>
      </c>
      <c r="R6660">
        <v>74</v>
      </c>
      <c r="T6660" t="s">
        <v>9308</v>
      </c>
    </row>
    <row r="6661" spans="15:20">
      <c r="Q6661" t="s">
        <v>9309</v>
      </c>
      <c r="R6661">
        <v>510</v>
      </c>
      <c r="T6661" t="s">
        <v>9310</v>
      </c>
    </row>
    <row r="6662" spans="15:20">
      <c r="Q6662" t="s">
        <v>9313</v>
      </c>
      <c r="R6662">
        <v>588</v>
      </c>
      <c r="T6662" t="s">
        <v>9314</v>
      </c>
    </row>
    <row r="6663" spans="15:20">
      <c r="Q6663" t="s">
        <v>9317</v>
      </c>
      <c r="R6663">
        <v>738</v>
      </c>
      <c r="T6663" t="s">
        <v>9318</v>
      </c>
    </row>
    <row r="6664" spans="15:20">
      <c r="Q6664" t="s">
        <v>9321</v>
      </c>
      <c r="R6664">
        <v>1086</v>
      </c>
      <c r="T6664" t="s">
        <v>9322</v>
      </c>
    </row>
    <row r="6665" spans="15:20">
      <c r="Q6665" t="s">
        <v>9324</v>
      </c>
      <c r="R6665">
        <v>816</v>
      </c>
      <c r="T6665" t="s">
        <v>9325</v>
      </c>
    </row>
    <row r="6666" spans="15:20">
      <c r="Q6666" t="s">
        <v>9328</v>
      </c>
      <c r="R6666">
        <v>441</v>
      </c>
      <c r="T6666" t="s">
        <v>9329</v>
      </c>
    </row>
    <row r="6667" spans="15:20">
      <c r="Q6667" t="s">
        <v>9331</v>
      </c>
      <c r="R6667">
        <v>225</v>
      </c>
      <c r="T6667" t="s">
        <v>9332</v>
      </c>
    </row>
    <row r="6668" spans="15:20">
      <c r="Q6668" t="s">
        <v>9335</v>
      </c>
      <c r="R6668">
        <v>438</v>
      </c>
      <c r="T6668" t="s">
        <v>9336</v>
      </c>
    </row>
    <row r="6669" spans="15:20">
      <c r="Q6669" t="s">
        <v>9338</v>
      </c>
      <c r="R6669">
        <v>759</v>
      </c>
      <c r="T6669" t="s">
        <v>9339</v>
      </c>
    </row>
    <row r="6670" spans="15:20">
      <c r="Q6670" t="s">
        <v>9342</v>
      </c>
      <c r="R6670">
        <v>1761</v>
      </c>
      <c r="T6670" t="s">
        <v>9343</v>
      </c>
    </row>
    <row r="6671" spans="15:20">
      <c r="Q6671" t="s">
        <v>9346</v>
      </c>
      <c r="R6671">
        <v>609</v>
      </c>
      <c r="T6671" t="s">
        <v>9347</v>
      </c>
    </row>
    <row r="6672" spans="15:20">
      <c r="Q6672" t="s">
        <v>9350</v>
      </c>
      <c r="R6672">
        <v>447</v>
      </c>
      <c r="T6672" t="s">
        <v>9351</v>
      </c>
    </row>
    <row r="6673" spans="17:20">
      <c r="Q6673" t="s">
        <v>9353</v>
      </c>
      <c r="R6673">
        <v>1230</v>
      </c>
      <c r="T6673" t="s">
        <v>9354</v>
      </c>
    </row>
    <row r="6674" spans="17:20">
      <c r="Q6674" t="s">
        <v>9356</v>
      </c>
      <c r="R6674">
        <v>132</v>
      </c>
    </row>
    <row r="6675" spans="17:20">
      <c r="Q6675" t="s">
        <v>9358</v>
      </c>
      <c r="R6675">
        <v>1773</v>
      </c>
      <c r="T6675" t="s">
        <v>9359</v>
      </c>
    </row>
    <row r="6676" spans="17:20">
      <c r="Q6676" t="s">
        <v>9362</v>
      </c>
      <c r="R6676">
        <v>315</v>
      </c>
      <c r="T6676" t="s">
        <v>9363</v>
      </c>
    </row>
    <row r="6677" spans="17:20">
      <c r="Q6677" t="s">
        <v>9365</v>
      </c>
      <c r="R6677">
        <v>1491</v>
      </c>
      <c r="T6677" t="s">
        <v>9366</v>
      </c>
    </row>
    <row r="6678" spans="17:20">
      <c r="Q6678" t="s">
        <v>9369</v>
      </c>
      <c r="R6678">
        <v>978</v>
      </c>
      <c r="T6678" t="s">
        <v>9370</v>
      </c>
    </row>
    <row r="6679" spans="17:20">
      <c r="Q6679" t="s">
        <v>9373</v>
      </c>
      <c r="R6679">
        <v>774</v>
      </c>
      <c r="T6679" t="s">
        <v>9374</v>
      </c>
    </row>
    <row r="6680" spans="17:20">
      <c r="Q6680" t="s">
        <v>9377</v>
      </c>
      <c r="R6680">
        <v>780</v>
      </c>
      <c r="T6680" t="s">
        <v>9378</v>
      </c>
    </row>
    <row r="6681" spans="17:20">
      <c r="Q6681" t="s">
        <v>9380</v>
      </c>
      <c r="R6681">
        <v>585</v>
      </c>
      <c r="T6681" t="s">
        <v>9381</v>
      </c>
    </row>
    <row r="6682" spans="17:20">
      <c r="Q6682" t="s">
        <v>9383</v>
      </c>
      <c r="R6682">
        <v>1689</v>
      </c>
      <c r="T6682" t="s">
        <v>9384</v>
      </c>
    </row>
    <row r="6683" spans="17:20">
      <c r="Q6683" t="s">
        <v>9386</v>
      </c>
      <c r="R6683">
        <v>679</v>
      </c>
      <c r="T6683" t="s">
        <v>9387</v>
      </c>
    </row>
    <row r="6684" spans="17:20">
      <c r="Q6684" t="s">
        <v>9388</v>
      </c>
      <c r="R6684">
        <v>405</v>
      </c>
      <c r="T6684" t="s">
        <v>9389</v>
      </c>
    </row>
    <row r="6685" spans="17:20">
      <c r="Q6685" t="s">
        <v>9392</v>
      </c>
      <c r="R6685">
        <v>2358</v>
      </c>
      <c r="T6685" t="s">
        <v>9393</v>
      </c>
    </row>
    <row r="6686" spans="17:20">
      <c r="Q6686" t="s">
        <v>9396</v>
      </c>
      <c r="R6686">
        <v>1713</v>
      </c>
      <c r="T6686" t="s">
        <v>9397</v>
      </c>
    </row>
    <row r="6687" spans="17:20">
      <c r="Q6687" t="s">
        <v>9400</v>
      </c>
      <c r="R6687">
        <v>534</v>
      </c>
      <c r="T6687" t="s">
        <v>9401</v>
      </c>
    </row>
    <row r="6688" spans="17:20">
      <c r="Q6688" t="s">
        <v>9403</v>
      </c>
      <c r="R6688">
        <v>258</v>
      </c>
      <c r="T6688" t="s">
        <v>9404</v>
      </c>
    </row>
    <row r="6689" spans="17:20">
      <c r="Q6689" t="s">
        <v>9407</v>
      </c>
      <c r="R6689">
        <v>942</v>
      </c>
      <c r="T6689" t="s">
        <v>9408</v>
      </c>
    </row>
    <row r="6690" spans="17:20">
      <c r="Q6690" t="s">
        <v>9411</v>
      </c>
      <c r="R6690">
        <v>2415</v>
      </c>
      <c r="T6690" t="s">
        <v>9412</v>
      </c>
    </row>
    <row r="6691" spans="17:20">
      <c r="Q6691" t="s">
        <v>9415</v>
      </c>
      <c r="R6691">
        <v>1035</v>
      </c>
      <c r="T6691" t="s">
        <v>9416</v>
      </c>
    </row>
    <row r="6692" spans="17:20">
      <c r="Q6692" t="s">
        <v>9419</v>
      </c>
      <c r="R6692">
        <v>747</v>
      </c>
      <c r="T6692" t="s">
        <v>9420</v>
      </c>
    </row>
    <row r="6693" spans="17:20">
      <c r="Q6693" t="s">
        <v>9423</v>
      </c>
      <c r="R6693">
        <v>216</v>
      </c>
      <c r="T6693" t="s">
        <v>9424</v>
      </c>
    </row>
    <row r="6694" spans="17:20">
      <c r="Q6694" t="s">
        <v>9427</v>
      </c>
      <c r="R6694">
        <v>1086</v>
      </c>
      <c r="T6694" t="s">
        <v>9428</v>
      </c>
    </row>
    <row r="6695" spans="17:20">
      <c r="Q6695" t="s">
        <v>9430</v>
      </c>
      <c r="R6695">
        <v>1413</v>
      </c>
      <c r="T6695" t="s">
        <v>9431</v>
      </c>
    </row>
    <row r="6696" spans="17:20">
      <c r="Q6696" t="s">
        <v>9434</v>
      </c>
      <c r="R6696">
        <v>1329</v>
      </c>
      <c r="T6696" t="s">
        <v>9435</v>
      </c>
    </row>
    <row r="6697" spans="17:20">
      <c r="Q6697" t="s">
        <v>9438</v>
      </c>
      <c r="R6697">
        <v>1797</v>
      </c>
      <c r="T6697" t="s">
        <v>9439</v>
      </c>
    </row>
    <row r="6698" spans="17:20">
      <c r="Q6698" t="s">
        <v>9442</v>
      </c>
      <c r="R6698">
        <v>1500</v>
      </c>
      <c r="T6698" t="s">
        <v>9443</v>
      </c>
    </row>
    <row r="6699" spans="17:20">
      <c r="Q6699" t="s">
        <v>9445</v>
      </c>
      <c r="R6699">
        <v>828</v>
      </c>
      <c r="T6699" t="s">
        <v>9446</v>
      </c>
    </row>
    <row r="6700" spans="17:20">
      <c r="Q6700" t="s">
        <v>9449</v>
      </c>
      <c r="R6700">
        <v>942</v>
      </c>
      <c r="T6700" t="s">
        <v>9450</v>
      </c>
    </row>
    <row r="6701" spans="17:20">
      <c r="Q6701" t="s">
        <v>9452</v>
      </c>
      <c r="R6701">
        <v>1296</v>
      </c>
      <c r="T6701" t="s">
        <v>9453</v>
      </c>
    </row>
    <row r="6702" spans="17:20">
      <c r="Q6702" t="s">
        <v>9456</v>
      </c>
      <c r="R6702">
        <v>1185</v>
      </c>
      <c r="T6702" t="s">
        <v>9457</v>
      </c>
    </row>
    <row r="6703" spans="17:20">
      <c r="Q6703" t="s">
        <v>9460</v>
      </c>
      <c r="R6703">
        <v>798</v>
      </c>
      <c r="T6703" t="s">
        <v>9461</v>
      </c>
    </row>
    <row r="6704" spans="17:20">
      <c r="Q6704" t="s">
        <v>9463</v>
      </c>
      <c r="R6704">
        <v>690</v>
      </c>
      <c r="T6704" t="s">
        <v>9464</v>
      </c>
    </row>
    <row r="6705" spans="17:20">
      <c r="Q6705" t="s">
        <v>9467</v>
      </c>
      <c r="R6705">
        <v>1686</v>
      </c>
      <c r="T6705" t="s">
        <v>9468</v>
      </c>
    </row>
    <row r="6706" spans="17:20">
      <c r="Q6706" t="s">
        <v>9471</v>
      </c>
      <c r="R6706">
        <v>1494</v>
      </c>
      <c r="T6706" t="s">
        <v>9472</v>
      </c>
    </row>
    <row r="6707" spans="17:20">
      <c r="Q6707" t="s">
        <v>9475</v>
      </c>
      <c r="R6707">
        <v>966</v>
      </c>
      <c r="T6707" t="s">
        <v>9476</v>
      </c>
    </row>
    <row r="6708" spans="17:20">
      <c r="Q6708" t="s">
        <v>9479</v>
      </c>
      <c r="R6708">
        <v>1086</v>
      </c>
      <c r="T6708" t="s">
        <v>9480</v>
      </c>
    </row>
    <row r="6709" spans="17:20">
      <c r="Q6709" t="s">
        <v>9483</v>
      </c>
      <c r="R6709">
        <v>393</v>
      </c>
      <c r="T6709" t="s">
        <v>9484</v>
      </c>
    </row>
    <row r="6710" spans="17:20">
      <c r="Q6710" t="s">
        <v>9486</v>
      </c>
      <c r="R6710">
        <v>267</v>
      </c>
      <c r="T6710" t="s">
        <v>9487</v>
      </c>
    </row>
    <row r="6711" spans="17:20">
      <c r="Q6711" t="s">
        <v>9489</v>
      </c>
      <c r="R6711">
        <v>360</v>
      </c>
      <c r="T6711" t="s">
        <v>9490</v>
      </c>
    </row>
    <row r="6712" spans="17:20">
      <c r="Q6712" t="s">
        <v>9493</v>
      </c>
      <c r="R6712">
        <v>201</v>
      </c>
      <c r="T6712" t="s">
        <v>9494</v>
      </c>
    </row>
    <row r="6713" spans="17:20">
      <c r="Q6713" t="s">
        <v>9497</v>
      </c>
      <c r="R6713">
        <v>522</v>
      </c>
      <c r="T6713" t="s">
        <v>9498</v>
      </c>
    </row>
    <row r="6714" spans="17:20">
      <c r="Q6714" t="s">
        <v>9501</v>
      </c>
      <c r="R6714">
        <v>684</v>
      </c>
      <c r="T6714" t="s">
        <v>9502</v>
      </c>
    </row>
    <row r="6715" spans="17:20">
      <c r="Q6715" t="s">
        <v>9505</v>
      </c>
      <c r="R6715">
        <v>441</v>
      </c>
      <c r="T6715" t="s">
        <v>9506</v>
      </c>
    </row>
    <row r="6716" spans="17:20">
      <c r="Q6716" t="s">
        <v>9509</v>
      </c>
      <c r="R6716">
        <v>735</v>
      </c>
      <c r="T6716" t="s">
        <v>9510</v>
      </c>
    </row>
    <row r="6717" spans="17:20">
      <c r="Q6717" t="s">
        <v>9512</v>
      </c>
      <c r="R6717">
        <v>1782</v>
      </c>
      <c r="T6717" t="s">
        <v>9513</v>
      </c>
    </row>
    <row r="6718" spans="17:20">
      <c r="Q6718" t="s">
        <v>9515</v>
      </c>
      <c r="R6718">
        <v>207</v>
      </c>
    </row>
    <row r="6719" spans="17:20">
      <c r="Q6719" t="s">
        <v>9517</v>
      </c>
      <c r="R6719">
        <v>795</v>
      </c>
      <c r="T6719" t="s">
        <v>9518</v>
      </c>
    </row>
    <row r="6720" spans="17:20">
      <c r="Q6720" t="s">
        <v>9520</v>
      </c>
      <c r="R6720">
        <v>1932</v>
      </c>
      <c r="T6720" t="s">
        <v>9521</v>
      </c>
    </row>
    <row r="6721" spans="17:20">
      <c r="Q6721" t="s">
        <v>9524</v>
      </c>
      <c r="R6721">
        <v>831</v>
      </c>
      <c r="T6721" t="s">
        <v>9525</v>
      </c>
    </row>
    <row r="6722" spans="17:20">
      <c r="Q6722" t="s">
        <v>9527</v>
      </c>
      <c r="R6722">
        <v>642</v>
      </c>
      <c r="T6722" t="s">
        <v>9528</v>
      </c>
    </row>
    <row r="6723" spans="17:20">
      <c r="Q6723" t="s">
        <v>9530</v>
      </c>
      <c r="R6723">
        <v>936</v>
      </c>
      <c r="T6723" t="s">
        <v>9531</v>
      </c>
    </row>
    <row r="6724" spans="17:20">
      <c r="Q6724" t="s">
        <v>9534</v>
      </c>
      <c r="R6724">
        <v>1410</v>
      </c>
      <c r="T6724" t="s">
        <v>9535</v>
      </c>
    </row>
    <row r="6725" spans="17:20">
      <c r="Q6725" t="s">
        <v>9538</v>
      </c>
      <c r="R6725">
        <v>459</v>
      </c>
      <c r="T6725" t="s">
        <v>9539</v>
      </c>
    </row>
    <row r="6726" spans="17:20">
      <c r="Q6726" t="s">
        <v>9542</v>
      </c>
      <c r="R6726">
        <v>381</v>
      </c>
      <c r="T6726" t="s">
        <v>9543</v>
      </c>
    </row>
    <row r="6727" spans="17:20">
      <c r="Q6727" t="s">
        <v>9546</v>
      </c>
      <c r="R6727">
        <v>1023</v>
      </c>
      <c r="T6727" t="s">
        <v>9547</v>
      </c>
    </row>
    <row r="6728" spans="17:20">
      <c r="Q6728" t="s">
        <v>9550</v>
      </c>
      <c r="R6728">
        <v>387</v>
      </c>
      <c r="T6728" t="s">
        <v>9551</v>
      </c>
    </row>
    <row r="6729" spans="17:20">
      <c r="Q6729" t="s">
        <v>9553</v>
      </c>
      <c r="R6729">
        <v>1200</v>
      </c>
      <c r="T6729" t="s">
        <v>9554</v>
      </c>
    </row>
    <row r="6730" spans="17:20">
      <c r="Q6730" t="s">
        <v>9556</v>
      </c>
      <c r="R6730">
        <v>843</v>
      </c>
      <c r="T6730" t="s">
        <v>9557</v>
      </c>
    </row>
    <row r="6731" spans="17:20">
      <c r="Q6731" t="s">
        <v>9560</v>
      </c>
      <c r="R6731">
        <v>594</v>
      </c>
      <c r="T6731" t="s">
        <v>9561</v>
      </c>
    </row>
    <row r="6732" spans="17:20">
      <c r="Q6732" t="s">
        <v>9564</v>
      </c>
      <c r="R6732">
        <v>633</v>
      </c>
      <c r="T6732" t="s">
        <v>9565</v>
      </c>
    </row>
    <row r="6733" spans="17:20">
      <c r="Q6733" t="s">
        <v>9567</v>
      </c>
      <c r="R6733">
        <v>837</v>
      </c>
      <c r="T6733" t="s">
        <v>9568</v>
      </c>
    </row>
    <row r="6734" spans="17:20">
      <c r="Q6734" t="s">
        <v>9571</v>
      </c>
      <c r="R6734">
        <v>2640</v>
      </c>
      <c r="T6734" t="s">
        <v>9572</v>
      </c>
    </row>
    <row r="6735" spans="17:20">
      <c r="Q6735" t="s">
        <v>9575</v>
      </c>
      <c r="R6735">
        <v>1740</v>
      </c>
      <c r="T6735" t="s">
        <v>9576</v>
      </c>
    </row>
    <row r="6736" spans="17:20">
      <c r="Q6736" t="s">
        <v>9578</v>
      </c>
      <c r="R6736">
        <v>720</v>
      </c>
      <c r="T6736" t="s">
        <v>9579</v>
      </c>
    </row>
    <row r="6737" spans="17:20">
      <c r="Q6737" t="s">
        <v>9581</v>
      </c>
      <c r="R6737">
        <v>939</v>
      </c>
      <c r="T6737" t="s">
        <v>9582</v>
      </c>
    </row>
    <row r="6738" spans="17:20">
      <c r="Q6738" t="s">
        <v>9585</v>
      </c>
      <c r="R6738">
        <v>1272</v>
      </c>
      <c r="T6738" t="s">
        <v>9586</v>
      </c>
    </row>
    <row r="6739" spans="17:20">
      <c r="Q6739" t="s">
        <v>9589</v>
      </c>
      <c r="R6739">
        <v>1119</v>
      </c>
      <c r="T6739" t="s">
        <v>9590</v>
      </c>
    </row>
    <row r="6740" spans="17:20">
      <c r="Q6740" t="s">
        <v>9592</v>
      </c>
      <c r="R6740">
        <v>1134</v>
      </c>
      <c r="T6740" t="s">
        <v>9593</v>
      </c>
    </row>
    <row r="6741" spans="17:20">
      <c r="Q6741" t="s">
        <v>9595</v>
      </c>
      <c r="R6741">
        <v>438</v>
      </c>
      <c r="T6741" t="s">
        <v>9596</v>
      </c>
    </row>
    <row r="6742" spans="17:20">
      <c r="Q6742" t="s">
        <v>9598</v>
      </c>
      <c r="R6742">
        <v>128</v>
      </c>
      <c r="T6742" t="s">
        <v>1292</v>
      </c>
    </row>
    <row r="6743" spans="17:20">
      <c r="Q6743" t="s">
        <v>9599</v>
      </c>
      <c r="R6743">
        <v>411</v>
      </c>
      <c r="T6743" t="s">
        <v>9600</v>
      </c>
    </row>
    <row r="6744" spans="17:20">
      <c r="Q6744" t="s">
        <v>9602</v>
      </c>
      <c r="R6744">
        <v>174</v>
      </c>
    </row>
    <row r="6745" spans="17:20">
      <c r="Q6745" t="s">
        <v>9604</v>
      </c>
      <c r="R6745">
        <v>465</v>
      </c>
      <c r="T6745" t="s">
        <v>9605</v>
      </c>
    </row>
    <row r="6746" spans="17:20">
      <c r="Q6746" t="s">
        <v>9607</v>
      </c>
      <c r="R6746">
        <v>1116</v>
      </c>
      <c r="T6746" t="s">
        <v>9608</v>
      </c>
    </row>
    <row r="6747" spans="17:20">
      <c r="Q6747" t="s">
        <v>9611</v>
      </c>
      <c r="R6747">
        <v>384</v>
      </c>
      <c r="T6747" t="s">
        <v>9612</v>
      </c>
    </row>
    <row r="6748" spans="17:20">
      <c r="Q6748" t="s">
        <v>9615</v>
      </c>
      <c r="R6748">
        <v>1758</v>
      </c>
      <c r="T6748" t="s">
        <v>9616</v>
      </c>
    </row>
    <row r="6749" spans="17:20">
      <c r="Q6749" t="s">
        <v>9619</v>
      </c>
      <c r="R6749">
        <v>960</v>
      </c>
      <c r="T6749" t="s">
        <v>9620</v>
      </c>
    </row>
    <row r="6750" spans="17:20">
      <c r="Q6750" t="s">
        <v>9623</v>
      </c>
      <c r="R6750">
        <v>978</v>
      </c>
      <c r="T6750" t="s">
        <v>9624</v>
      </c>
    </row>
    <row r="6751" spans="17:20">
      <c r="Q6751" t="s">
        <v>9627</v>
      </c>
      <c r="R6751">
        <v>873</v>
      </c>
      <c r="T6751" t="s">
        <v>9628</v>
      </c>
    </row>
    <row r="6752" spans="17:20">
      <c r="Q6752" t="s">
        <v>9631</v>
      </c>
      <c r="R6752">
        <v>1233</v>
      </c>
      <c r="T6752" t="s">
        <v>9632</v>
      </c>
    </row>
    <row r="6753" spans="15:20">
      <c r="Q6753" t="s">
        <v>9635</v>
      </c>
      <c r="R6753">
        <v>3339</v>
      </c>
      <c r="T6753" t="s">
        <v>9636</v>
      </c>
    </row>
    <row r="6754" spans="15:20">
      <c r="Q6754" t="s">
        <v>9638</v>
      </c>
      <c r="R6754">
        <v>342</v>
      </c>
      <c r="T6754" t="s">
        <v>9639</v>
      </c>
    </row>
    <row r="6755" spans="15:20">
      <c r="Q6755" t="s">
        <v>9641</v>
      </c>
      <c r="R6755">
        <v>504</v>
      </c>
      <c r="T6755" t="s">
        <v>9642</v>
      </c>
    </row>
    <row r="6756" spans="15:20">
      <c r="Q6756" t="s">
        <v>9644</v>
      </c>
      <c r="R6756">
        <v>192</v>
      </c>
      <c r="T6756" t="s">
        <v>9645</v>
      </c>
    </row>
    <row r="6757" spans="15:20">
      <c r="Q6757" t="s">
        <v>9647</v>
      </c>
      <c r="R6757">
        <v>942</v>
      </c>
      <c r="T6757" t="s">
        <v>9648</v>
      </c>
    </row>
    <row r="6758" spans="15:20">
      <c r="Q6758" t="s">
        <v>9651</v>
      </c>
      <c r="R6758">
        <v>303</v>
      </c>
      <c r="T6758" t="s">
        <v>9652</v>
      </c>
    </row>
    <row r="6759" spans="15:20">
      <c r="Q6759" t="s">
        <v>9654</v>
      </c>
      <c r="R6759">
        <v>1317</v>
      </c>
      <c r="T6759" t="s">
        <v>9655</v>
      </c>
    </row>
    <row r="6760" spans="15:20">
      <c r="Q6760" t="s">
        <v>9657</v>
      </c>
      <c r="R6760">
        <v>687</v>
      </c>
      <c r="T6760" t="s">
        <v>9658</v>
      </c>
    </row>
    <row r="6761" spans="15:20">
      <c r="O6761" t="s">
        <v>5910</v>
      </c>
      <c r="Q6761" t="s">
        <v>9660</v>
      </c>
      <c r="R6761">
        <v>768</v>
      </c>
      <c r="T6761" t="s">
        <v>9661</v>
      </c>
    </row>
    <row r="6762" spans="15:20">
      <c r="Q6762" t="s">
        <v>9663</v>
      </c>
      <c r="R6762">
        <v>1377</v>
      </c>
      <c r="T6762" t="s">
        <v>9664</v>
      </c>
    </row>
    <row r="6763" spans="15:20">
      <c r="Q6763" t="s">
        <v>9667</v>
      </c>
      <c r="R6763">
        <v>1212</v>
      </c>
      <c r="T6763" t="s">
        <v>9668</v>
      </c>
    </row>
    <row r="6764" spans="15:20">
      <c r="Q6764" t="s">
        <v>9671</v>
      </c>
      <c r="R6764">
        <v>513</v>
      </c>
      <c r="T6764" t="s">
        <v>9672</v>
      </c>
    </row>
    <row r="6765" spans="15:20">
      <c r="Q6765" t="s">
        <v>9675</v>
      </c>
      <c r="R6765">
        <v>1188</v>
      </c>
      <c r="T6765" t="s">
        <v>9676</v>
      </c>
    </row>
    <row r="6766" spans="15:20">
      <c r="Q6766" t="s">
        <v>9679</v>
      </c>
      <c r="R6766">
        <v>987</v>
      </c>
      <c r="T6766" t="s">
        <v>9680</v>
      </c>
    </row>
    <row r="6767" spans="15:20">
      <c r="Q6767" t="s">
        <v>9682</v>
      </c>
      <c r="R6767">
        <v>504</v>
      </c>
      <c r="T6767" t="s">
        <v>9683</v>
      </c>
    </row>
    <row r="6768" spans="15:20">
      <c r="Q6768" t="s">
        <v>9686</v>
      </c>
      <c r="R6768">
        <v>441</v>
      </c>
      <c r="T6768" t="s">
        <v>9687</v>
      </c>
    </row>
    <row r="6769" spans="17:20">
      <c r="Q6769" t="s">
        <v>9690</v>
      </c>
      <c r="R6769">
        <v>690</v>
      </c>
      <c r="T6769" t="s">
        <v>9691</v>
      </c>
    </row>
    <row r="6770" spans="17:20">
      <c r="Q6770" t="s">
        <v>9693</v>
      </c>
      <c r="R6770">
        <v>492</v>
      </c>
      <c r="T6770" t="s">
        <v>9694</v>
      </c>
    </row>
    <row r="6771" spans="17:20">
      <c r="Q6771" t="s">
        <v>9696</v>
      </c>
      <c r="R6771">
        <v>1008</v>
      </c>
      <c r="T6771" t="s">
        <v>9697</v>
      </c>
    </row>
    <row r="6772" spans="17:20">
      <c r="Q6772" t="s">
        <v>9700</v>
      </c>
      <c r="R6772">
        <v>807</v>
      </c>
      <c r="T6772" t="s">
        <v>9701</v>
      </c>
    </row>
    <row r="6773" spans="17:20">
      <c r="Q6773" t="s">
        <v>9703</v>
      </c>
      <c r="R6773">
        <v>1596</v>
      </c>
      <c r="T6773" t="s">
        <v>9704</v>
      </c>
    </row>
    <row r="6774" spans="17:20">
      <c r="Q6774" t="s">
        <v>9706</v>
      </c>
      <c r="R6774">
        <v>1587</v>
      </c>
      <c r="T6774" t="s">
        <v>9707</v>
      </c>
    </row>
    <row r="6775" spans="17:20">
      <c r="Q6775" t="s">
        <v>9709</v>
      </c>
      <c r="R6775">
        <v>222</v>
      </c>
      <c r="T6775" t="s">
        <v>9710</v>
      </c>
    </row>
    <row r="6776" spans="17:20">
      <c r="Q6776" t="s">
        <v>9712</v>
      </c>
      <c r="R6776">
        <v>1206</v>
      </c>
      <c r="T6776" t="s">
        <v>9713</v>
      </c>
    </row>
    <row r="6777" spans="17:20">
      <c r="Q6777" t="s">
        <v>9716</v>
      </c>
      <c r="R6777">
        <v>1146</v>
      </c>
      <c r="T6777" t="s">
        <v>9717</v>
      </c>
    </row>
    <row r="6778" spans="17:20">
      <c r="Q6778" t="s">
        <v>9720</v>
      </c>
      <c r="R6778">
        <v>1341</v>
      </c>
      <c r="T6778" t="s">
        <v>9721</v>
      </c>
    </row>
    <row r="6779" spans="17:20">
      <c r="Q6779" t="s">
        <v>9724</v>
      </c>
      <c r="R6779">
        <v>1692</v>
      </c>
      <c r="T6779" t="s">
        <v>9725</v>
      </c>
    </row>
    <row r="6780" spans="17:20">
      <c r="Q6780" t="s">
        <v>9727</v>
      </c>
      <c r="R6780">
        <v>813</v>
      </c>
      <c r="T6780" t="s">
        <v>9728</v>
      </c>
    </row>
    <row r="6781" spans="17:20">
      <c r="Q6781" t="s">
        <v>9731</v>
      </c>
      <c r="R6781">
        <v>624</v>
      </c>
      <c r="T6781" t="s">
        <v>9732</v>
      </c>
    </row>
    <row r="6782" spans="17:20">
      <c r="Q6782" t="s">
        <v>9734</v>
      </c>
      <c r="R6782">
        <v>483</v>
      </c>
      <c r="T6782" t="s">
        <v>9735</v>
      </c>
    </row>
    <row r="6783" spans="17:20">
      <c r="Q6783" t="s">
        <v>9737</v>
      </c>
      <c r="R6783">
        <v>1749</v>
      </c>
      <c r="T6783" t="s">
        <v>9738</v>
      </c>
    </row>
    <row r="6784" spans="17:20">
      <c r="Q6784" t="s">
        <v>9740</v>
      </c>
      <c r="R6784">
        <v>225</v>
      </c>
    </row>
    <row r="6785" spans="17:20">
      <c r="Q6785" t="s">
        <v>9742</v>
      </c>
      <c r="R6785">
        <v>603</v>
      </c>
      <c r="T6785" t="s">
        <v>9743</v>
      </c>
    </row>
    <row r="6786" spans="17:20">
      <c r="Q6786" t="s">
        <v>9746</v>
      </c>
      <c r="R6786">
        <v>198</v>
      </c>
      <c r="T6786" t="s">
        <v>9747</v>
      </c>
    </row>
    <row r="6787" spans="17:20">
      <c r="Q6787" t="s">
        <v>9749</v>
      </c>
      <c r="R6787">
        <v>1371</v>
      </c>
      <c r="T6787" t="s">
        <v>9750</v>
      </c>
    </row>
    <row r="6788" spans="17:20">
      <c r="Q6788" t="s">
        <v>9752</v>
      </c>
      <c r="R6788">
        <v>558</v>
      </c>
      <c r="T6788" t="s">
        <v>9753</v>
      </c>
    </row>
    <row r="6789" spans="17:20">
      <c r="Q6789" t="s">
        <v>9755</v>
      </c>
      <c r="R6789">
        <v>252</v>
      </c>
      <c r="T6789" t="s">
        <v>1292</v>
      </c>
    </row>
    <row r="6790" spans="17:20">
      <c r="Q6790" t="s">
        <v>9756</v>
      </c>
      <c r="R6790">
        <v>281</v>
      </c>
      <c r="T6790" t="s">
        <v>665</v>
      </c>
    </row>
    <row r="6791" spans="17:20">
      <c r="Q6791" t="s">
        <v>9757</v>
      </c>
      <c r="R6791">
        <v>825</v>
      </c>
      <c r="T6791" t="s">
        <v>9758</v>
      </c>
    </row>
    <row r="6792" spans="17:20">
      <c r="Q6792" t="s">
        <v>9760</v>
      </c>
      <c r="R6792">
        <v>519</v>
      </c>
      <c r="T6792" t="s">
        <v>9761</v>
      </c>
    </row>
    <row r="6793" spans="17:20">
      <c r="Q6793" t="s">
        <v>9763</v>
      </c>
      <c r="R6793">
        <v>753</v>
      </c>
      <c r="T6793" t="s">
        <v>9764</v>
      </c>
    </row>
    <row r="6794" spans="17:20">
      <c r="Q6794" t="s">
        <v>9766</v>
      </c>
      <c r="R6794">
        <v>195</v>
      </c>
      <c r="T6794" t="s">
        <v>9767</v>
      </c>
    </row>
    <row r="6795" spans="17:20">
      <c r="Q6795" t="s">
        <v>9769</v>
      </c>
      <c r="R6795">
        <v>219</v>
      </c>
      <c r="T6795" t="s">
        <v>9770</v>
      </c>
    </row>
    <row r="6796" spans="17:20">
      <c r="Q6796" t="s">
        <v>9773</v>
      </c>
      <c r="R6796">
        <v>1191</v>
      </c>
      <c r="T6796" t="s">
        <v>9774</v>
      </c>
    </row>
    <row r="6797" spans="17:20">
      <c r="Q6797" t="s">
        <v>9777</v>
      </c>
      <c r="R6797">
        <v>228</v>
      </c>
      <c r="T6797" t="s">
        <v>9778</v>
      </c>
    </row>
    <row r="6798" spans="17:20">
      <c r="Q6798" t="s">
        <v>9780</v>
      </c>
      <c r="R6798">
        <v>510</v>
      </c>
      <c r="T6798" t="s">
        <v>9781</v>
      </c>
    </row>
    <row r="6799" spans="17:20">
      <c r="Q6799" t="s">
        <v>9783</v>
      </c>
      <c r="R6799">
        <v>753</v>
      </c>
      <c r="T6799" t="s">
        <v>9784</v>
      </c>
    </row>
    <row r="6800" spans="17:20">
      <c r="Q6800" t="s">
        <v>9787</v>
      </c>
      <c r="R6800">
        <v>318</v>
      </c>
      <c r="T6800" t="s">
        <v>9788</v>
      </c>
    </row>
    <row r="6801" spans="17:20">
      <c r="Q6801" t="s">
        <v>9790</v>
      </c>
      <c r="R6801">
        <v>870</v>
      </c>
      <c r="T6801" t="s">
        <v>9791</v>
      </c>
    </row>
    <row r="6802" spans="17:20">
      <c r="Q6802" t="s">
        <v>9793</v>
      </c>
      <c r="R6802">
        <v>807</v>
      </c>
      <c r="T6802" t="s">
        <v>9794</v>
      </c>
    </row>
    <row r="6803" spans="17:20">
      <c r="Q6803" t="s">
        <v>9796</v>
      </c>
      <c r="R6803">
        <v>732</v>
      </c>
      <c r="T6803" t="s">
        <v>9797</v>
      </c>
    </row>
    <row r="6804" spans="17:20">
      <c r="Q6804" t="s">
        <v>9800</v>
      </c>
      <c r="R6804">
        <v>324</v>
      </c>
      <c r="T6804" t="s">
        <v>9801</v>
      </c>
    </row>
    <row r="6805" spans="17:20">
      <c r="Q6805" t="s">
        <v>9804</v>
      </c>
      <c r="R6805">
        <v>1266</v>
      </c>
      <c r="T6805" t="s">
        <v>9805</v>
      </c>
    </row>
    <row r="6806" spans="17:20">
      <c r="Q6806" t="s">
        <v>9808</v>
      </c>
      <c r="R6806">
        <v>183</v>
      </c>
      <c r="T6806" t="s">
        <v>665</v>
      </c>
    </row>
    <row r="6807" spans="17:20">
      <c r="Q6807" t="s">
        <v>9809</v>
      </c>
      <c r="R6807">
        <v>1719</v>
      </c>
      <c r="T6807" t="s">
        <v>9810</v>
      </c>
    </row>
    <row r="6808" spans="17:20">
      <c r="Q6808" t="s">
        <v>9813</v>
      </c>
      <c r="R6808">
        <v>633</v>
      </c>
      <c r="T6808" t="s">
        <v>9814</v>
      </c>
    </row>
    <row r="6809" spans="17:20">
      <c r="Q6809" t="s">
        <v>9817</v>
      </c>
      <c r="R6809">
        <v>645</v>
      </c>
      <c r="T6809" t="s">
        <v>9818</v>
      </c>
    </row>
    <row r="6810" spans="17:20">
      <c r="Q6810" t="s">
        <v>9821</v>
      </c>
      <c r="R6810">
        <v>1167</v>
      </c>
      <c r="T6810" t="s">
        <v>9822</v>
      </c>
    </row>
    <row r="6811" spans="17:20">
      <c r="Q6811" t="s">
        <v>9825</v>
      </c>
      <c r="R6811">
        <v>690</v>
      </c>
      <c r="T6811" t="s">
        <v>9826</v>
      </c>
    </row>
    <row r="6812" spans="17:20">
      <c r="Q6812" t="s">
        <v>9829</v>
      </c>
      <c r="R6812">
        <v>816</v>
      </c>
      <c r="T6812" t="s">
        <v>9830</v>
      </c>
    </row>
    <row r="6813" spans="17:20">
      <c r="Q6813" t="s">
        <v>9833</v>
      </c>
      <c r="R6813">
        <v>1005</v>
      </c>
      <c r="T6813" t="s">
        <v>9834</v>
      </c>
    </row>
    <row r="6814" spans="17:20">
      <c r="Q6814" t="s">
        <v>9837</v>
      </c>
      <c r="R6814">
        <v>1077</v>
      </c>
      <c r="T6814" t="s">
        <v>9838</v>
      </c>
    </row>
    <row r="6815" spans="17:20">
      <c r="Q6815" t="s">
        <v>9841</v>
      </c>
      <c r="R6815">
        <v>327</v>
      </c>
      <c r="T6815" t="s">
        <v>9842</v>
      </c>
    </row>
    <row r="6816" spans="17:20">
      <c r="Q6816" t="s">
        <v>9844</v>
      </c>
      <c r="R6816">
        <v>414</v>
      </c>
      <c r="T6816" t="s">
        <v>9845</v>
      </c>
    </row>
    <row r="6817" spans="17:20">
      <c r="Q6817" t="s">
        <v>9847</v>
      </c>
      <c r="R6817">
        <v>423</v>
      </c>
      <c r="T6817" t="s">
        <v>9848</v>
      </c>
    </row>
    <row r="6818" spans="17:20">
      <c r="Q6818" t="s">
        <v>9851</v>
      </c>
      <c r="R6818">
        <v>1299</v>
      </c>
      <c r="T6818" t="s">
        <v>9852</v>
      </c>
    </row>
    <row r="6819" spans="17:20">
      <c r="Q6819" t="s">
        <v>9855</v>
      </c>
      <c r="R6819">
        <v>2601</v>
      </c>
      <c r="T6819" t="s">
        <v>9856</v>
      </c>
    </row>
    <row r="6820" spans="17:20">
      <c r="Q6820" t="s">
        <v>9858</v>
      </c>
      <c r="R6820">
        <v>606</v>
      </c>
      <c r="T6820" t="s">
        <v>9859</v>
      </c>
    </row>
    <row r="6821" spans="17:20">
      <c r="Q6821" t="s">
        <v>9861</v>
      </c>
      <c r="R6821">
        <v>804</v>
      </c>
      <c r="T6821" t="s">
        <v>9862</v>
      </c>
    </row>
    <row r="6822" spans="17:20">
      <c r="Q6822" t="s">
        <v>9865</v>
      </c>
      <c r="R6822">
        <v>324</v>
      </c>
      <c r="T6822" t="s">
        <v>9866</v>
      </c>
    </row>
    <row r="6823" spans="17:20">
      <c r="Q6823" t="s">
        <v>9868</v>
      </c>
      <c r="R6823">
        <v>447</v>
      </c>
      <c r="T6823" t="s">
        <v>9869</v>
      </c>
    </row>
    <row r="6824" spans="17:20">
      <c r="Q6824" t="s">
        <v>9871</v>
      </c>
      <c r="R6824">
        <v>1074</v>
      </c>
      <c r="T6824" t="s">
        <v>9872</v>
      </c>
    </row>
    <row r="6825" spans="17:20">
      <c r="Q6825" t="s">
        <v>9874</v>
      </c>
      <c r="R6825">
        <v>318</v>
      </c>
      <c r="T6825" t="s">
        <v>9875</v>
      </c>
    </row>
    <row r="6826" spans="17:20">
      <c r="Q6826" t="s">
        <v>9877</v>
      </c>
      <c r="R6826">
        <v>1698</v>
      </c>
      <c r="T6826" t="s">
        <v>9878</v>
      </c>
    </row>
    <row r="6827" spans="17:20">
      <c r="Q6827" t="s">
        <v>9881</v>
      </c>
      <c r="R6827">
        <v>846</v>
      </c>
      <c r="T6827" t="s">
        <v>9882</v>
      </c>
    </row>
    <row r="6828" spans="17:20">
      <c r="Q6828" t="s">
        <v>9884</v>
      </c>
      <c r="R6828">
        <v>654</v>
      </c>
      <c r="T6828" t="s">
        <v>9885</v>
      </c>
    </row>
    <row r="6829" spans="17:20">
      <c r="Q6829" t="s">
        <v>9888</v>
      </c>
      <c r="R6829">
        <v>279</v>
      </c>
      <c r="T6829" t="s">
        <v>9889</v>
      </c>
    </row>
    <row r="6830" spans="17:20">
      <c r="Q6830" t="s">
        <v>9891</v>
      </c>
      <c r="R6830">
        <v>798</v>
      </c>
      <c r="T6830" t="s">
        <v>9892</v>
      </c>
    </row>
    <row r="6831" spans="17:20">
      <c r="Q6831" t="s">
        <v>9895</v>
      </c>
      <c r="R6831">
        <v>930</v>
      </c>
      <c r="T6831" t="s">
        <v>9896</v>
      </c>
    </row>
    <row r="6832" spans="17:20">
      <c r="Q6832" t="s">
        <v>9898</v>
      </c>
      <c r="R6832">
        <v>927</v>
      </c>
      <c r="T6832" t="s">
        <v>9899</v>
      </c>
    </row>
    <row r="6833" spans="17:20">
      <c r="Q6833" t="s">
        <v>9901</v>
      </c>
      <c r="R6833">
        <v>552</v>
      </c>
      <c r="T6833" t="s">
        <v>9902</v>
      </c>
    </row>
    <row r="6834" spans="17:20">
      <c r="Q6834" t="s">
        <v>9905</v>
      </c>
      <c r="R6834">
        <v>933</v>
      </c>
      <c r="T6834" t="s">
        <v>9906</v>
      </c>
    </row>
    <row r="6835" spans="17:20">
      <c r="Q6835" t="s">
        <v>9908</v>
      </c>
      <c r="R6835">
        <v>1392</v>
      </c>
      <c r="T6835" t="s">
        <v>9909</v>
      </c>
    </row>
    <row r="6836" spans="17:20">
      <c r="Q6836" t="s">
        <v>9912</v>
      </c>
      <c r="R6836">
        <v>1305</v>
      </c>
      <c r="T6836" t="s">
        <v>9913</v>
      </c>
    </row>
    <row r="6837" spans="17:20">
      <c r="Q6837" t="s">
        <v>9915</v>
      </c>
      <c r="R6837">
        <v>1161</v>
      </c>
      <c r="T6837" t="s">
        <v>9916</v>
      </c>
    </row>
    <row r="6838" spans="17:20">
      <c r="Q6838" t="s">
        <v>9918</v>
      </c>
      <c r="R6838">
        <v>705</v>
      </c>
      <c r="T6838" t="s">
        <v>9919</v>
      </c>
    </row>
    <row r="6839" spans="17:20">
      <c r="Q6839" t="s">
        <v>9921</v>
      </c>
      <c r="R6839">
        <v>192</v>
      </c>
    </row>
    <row r="6840" spans="17:20">
      <c r="Q6840" t="s">
        <v>9923</v>
      </c>
      <c r="R6840">
        <v>222</v>
      </c>
      <c r="T6840" t="s">
        <v>9924</v>
      </c>
    </row>
    <row r="6841" spans="17:20">
      <c r="Q6841" t="s">
        <v>9926</v>
      </c>
      <c r="R6841">
        <v>720</v>
      </c>
      <c r="T6841" t="s">
        <v>9927</v>
      </c>
    </row>
    <row r="6842" spans="17:20">
      <c r="Q6842" t="s">
        <v>9930</v>
      </c>
      <c r="R6842">
        <v>1638</v>
      </c>
      <c r="T6842" t="s">
        <v>9931</v>
      </c>
    </row>
    <row r="6843" spans="17:20">
      <c r="Q6843" t="s">
        <v>9933</v>
      </c>
      <c r="R6843">
        <v>1266</v>
      </c>
      <c r="T6843" t="s">
        <v>9934</v>
      </c>
    </row>
    <row r="6844" spans="17:20">
      <c r="Q6844" t="s">
        <v>9936</v>
      </c>
      <c r="R6844">
        <v>1536</v>
      </c>
      <c r="T6844" t="s">
        <v>9937</v>
      </c>
    </row>
    <row r="6845" spans="17:20">
      <c r="Q6845" t="s">
        <v>9940</v>
      </c>
      <c r="R6845">
        <v>183</v>
      </c>
      <c r="T6845" t="s">
        <v>9941</v>
      </c>
    </row>
    <row r="6846" spans="17:20">
      <c r="Q6846" t="s">
        <v>9944</v>
      </c>
      <c r="R6846">
        <v>1026</v>
      </c>
      <c r="T6846" t="s">
        <v>9945</v>
      </c>
    </row>
    <row r="6847" spans="17:20">
      <c r="Q6847" t="s">
        <v>9947</v>
      </c>
      <c r="R6847">
        <v>1278</v>
      </c>
      <c r="T6847" t="s">
        <v>9948</v>
      </c>
    </row>
    <row r="6848" spans="17:20">
      <c r="Q6848" t="s">
        <v>9951</v>
      </c>
      <c r="R6848">
        <v>915</v>
      </c>
      <c r="T6848" t="s">
        <v>9952</v>
      </c>
    </row>
    <row r="6849" spans="17:20">
      <c r="Q6849" t="s">
        <v>9955</v>
      </c>
      <c r="R6849">
        <v>822</v>
      </c>
      <c r="T6849" t="s">
        <v>9956</v>
      </c>
    </row>
    <row r="6850" spans="17:20">
      <c r="Q6850" t="s">
        <v>9959</v>
      </c>
      <c r="R6850">
        <v>1299</v>
      </c>
      <c r="T6850" t="s">
        <v>9960</v>
      </c>
    </row>
    <row r="6851" spans="17:20">
      <c r="Q6851" t="s">
        <v>9963</v>
      </c>
      <c r="R6851">
        <v>486</v>
      </c>
      <c r="T6851" t="s">
        <v>9964</v>
      </c>
    </row>
    <row r="6852" spans="17:20">
      <c r="Q6852" t="s">
        <v>9967</v>
      </c>
      <c r="R6852">
        <v>312</v>
      </c>
      <c r="T6852" t="s">
        <v>9968</v>
      </c>
    </row>
    <row r="6853" spans="17:20">
      <c r="Q6853" t="s">
        <v>9970</v>
      </c>
      <c r="R6853">
        <v>2415</v>
      </c>
      <c r="T6853" t="s">
        <v>9971</v>
      </c>
    </row>
    <row r="6854" spans="17:20">
      <c r="Q6854" t="s">
        <v>9974</v>
      </c>
      <c r="R6854">
        <v>336</v>
      </c>
      <c r="T6854" t="s">
        <v>9975</v>
      </c>
    </row>
    <row r="6855" spans="17:20">
      <c r="Q6855" t="s">
        <v>9978</v>
      </c>
      <c r="R6855">
        <v>786</v>
      </c>
      <c r="T6855" t="s">
        <v>9979</v>
      </c>
    </row>
    <row r="6856" spans="17:20">
      <c r="Q6856" t="s">
        <v>9982</v>
      </c>
      <c r="R6856">
        <v>1185</v>
      </c>
      <c r="T6856" t="s">
        <v>9983</v>
      </c>
    </row>
    <row r="6857" spans="17:20">
      <c r="Q6857" t="s">
        <v>9985</v>
      </c>
      <c r="R6857">
        <v>711</v>
      </c>
      <c r="T6857" t="s">
        <v>9986</v>
      </c>
    </row>
    <row r="6858" spans="17:20">
      <c r="Q6858" t="s">
        <v>9988</v>
      </c>
      <c r="R6858">
        <v>1941</v>
      </c>
      <c r="T6858" t="s">
        <v>9989</v>
      </c>
    </row>
    <row r="6859" spans="17:20">
      <c r="Q6859" t="s">
        <v>9992</v>
      </c>
      <c r="R6859">
        <v>756</v>
      </c>
      <c r="T6859" t="s">
        <v>9993</v>
      </c>
    </row>
    <row r="6860" spans="17:20">
      <c r="Q6860" t="s">
        <v>9995</v>
      </c>
      <c r="R6860">
        <v>1005</v>
      </c>
      <c r="T6860" t="s">
        <v>9996</v>
      </c>
    </row>
    <row r="6861" spans="17:20">
      <c r="Q6861" t="s">
        <v>9998</v>
      </c>
      <c r="R6861">
        <v>696</v>
      </c>
      <c r="T6861" t="s">
        <v>9999</v>
      </c>
    </row>
    <row r="6862" spans="17:20">
      <c r="Q6862" t="s">
        <v>10001</v>
      </c>
      <c r="R6862">
        <v>1311</v>
      </c>
      <c r="T6862" t="s">
        <v>10002</v>
      </c>
    </row>
    <row r="6863" spans="17:20">
      <c r="Q6863" t="s">
        <v>10004</v>
      </c>
      <c r="R6863">
        <v>696</v>
      </c>
      <c r="T6863" t="s">
        <v>10005</v>
      </c>
    </row>
    <row r="6864" spans="17:20">
      <c r="Q6864" t="s">
        <v>10007</v>
      </c>
      <c r="R6864">
        <v>984</v>
      </c>
      <c r="T6864" t="s">
        <v>10008</v>
      </c>
    </row>
    <row r="6865" spans="17:20">
      <c r="Q6865" t="s">
        <v>10010</v>
      </c>
      <c r="R6865">
        <v>987</v>
      </c>
      <c r="T6865" t="s">
        <v>10011</v>
      </c>
    </row>
    <row r="6866" spans="17:20">
      <c r="Q6866" t="s">
        <v>10013</v>
      </c>
      <c r="R6866">
        <v>981</v>
      </c>
      <c r="T6866" t="s">
        <v>10014</v>
      </c>
    </row>
    <row r="6867" spans="17:20">
      <c r="Q6867" t="s">
        <v>10016</v>
      </c>
      <c r="R6867">
        <v>879</v>
      </c>
      <c r="T6867" t="s">
        <v>10017</v>
      </c>
    </row>
    <row r="6868" spans="17:20">
      <c r="Q6868" t="s">
        <v>10019</v>
      </c>
      <c r="R6868">
        <v>393</v>
      </c>
      <c r="T6868" t="s">
        <v>10020</v>
      </c>
    </row>
    <row r="6869" spans="17:20">
      <c r="Q6869" t="s">
        <v>10022</v>
      </c>
      <c r="R6869">
        <v>273</v>
      </c>
      <c r="T6869" t="s">
        <v>10023</v>
      </c>
    </row>
    <row r="6870" spans="17:20">
      <c r="Q6870" t="s">
        <v>10025</v>
      </c>
      <c r="R6870">
        <v>1113</v>
      </c>
      <c r="T6870" t="s">
        <v>10026</v>
      </c>
    </row>
    <row r="6871" spans="17:20">
      <c r="Q6871" t="s">
        <v>10028</v>
      </c>
      <c r="R6871">
        <v>1668</v>
      </c>
      <c r="T6871" t="s">
        <v>10029</v>
      </c>
    </row>
    <row r="6872" spans="17:20">
      <c r="Q6872" t="s">
        <v>10031</v>
      </c>
      <c r="R6872">
        <v>969</v>
      </c>
      <c r="T6872" t="s">
        <v>10032</v>
      </c>
    </row>
    <row r="6873" spans="17:20">
      <c r="Q6873" t="s">
        <v>10035</v>
      </c>
      <c r="R6873">
        <v>582</v>
      </c>
      <c r="T6873" t="s">
        <v>10036</v>
      </c>
    </row>
    <row r="6874" spans="17:20">
      <c r="Q6874" t="s">
        <v>10038</v>
      </c>
      <c r="R6874">
        <v>195</v>
      </c>
      <c r="T6874" t="s">
        <v>10039</v>
      </c>
    </row>
    <row r="6875" spans="17:20">
      <c r="Q6875" t="s">
        <v>10041</v>
      </c>
      <c r="R6875">
        <v>810</v>
      </c>
      <c r="T6875" t="s">
        <v>10042</v>
      </c>
    </row>
    <row r="6876" spans="17:20">
      <c r="Q6876" t="s">
        <v>10044</v>
      </c>
      <c r="R6876">
        <v>1080</v>
      </c>
      <c r="T6876" t="s">
        <v>10045</v>
      </c>
    </row>
    <row r="6877" spans="17:20">
      <c r="Q6877" t="s">
        <v>10047</v>
      </c>
      <c r="R6877">
        <v>780</v>
      </c>
      <c r="T6877" t="s">
        <v>10048</v>
      </c>
    </row>
    <row r="6878" spans="17:20">
      <c r="Q6878" t="s">
        <v>10051</v>
      </c>
      <c r="R6878">
        <v>516</v>
      </c>
      <c r="T6878" t="s">
        <v>10052</v>
      </c>
    </row>
    <row r="6879" spans="17:20">
      <c r="Q6879" t="s">
        <v>10055</v>
      </c>
      <c r="R6879">
        <v>1404</v>
      </c>
      <c r="T6879" t="s">
        <v>10056</v>
      </c>
    </row>
    <row r="6880" spans="17:20">
      <c r="Q6880" t="s">
        <v>10058</v>
      </c>
      <c r="R6880">
        <v>1899</v>
      </c>
      <c r="T6880" t="s">
        <v>10059</v>
      </c>
    </row>
    <row r="6881" spans="17:20">
      <c r="Q6881" t="s">
        <v>10062</v>
      </c>
      <c r="R6881">
        <v>1203</v>
      </c>
      <c r="T6881" t="s">
        <v>10063</v>
      </c>
    </row>
    <row r="6882" spans="17:20">
      <c r="Q6882" t="s">
        <v>10066</v>
      </c>
      <c r="R6882">
        <v>1584</v>
      </c>
      <c r="T6882" t="s">
        <v>10067</v>
      </c>
    </row>
    <row r="6883" spans="17:20">
      <c r="Q6883" t="s">
        <v>10070</v>
      </c>
      <c r="R6883">
        <v>243</v>
      </c>
      <c r="T6883" t="s">
        <v>10071</v>
      </c>
    </row>
    <row r="6884" spans="17:20">
      <c r="Q6884" t="s">
        <v>10073</v>
      </c>
      <c r="R6884">
        <v>774</v>
      </c>
      <c r="T6884" t="s">
        <v>10074</v>
      </c>
    </row>
    <row r="6885" spans="17:20">
      <c r="Q6885" t="s">
        <v>10076</v>
      </c>
      <c r="R6885">
        <v>1005</v>
      </c>
      <c r="T6885" t="s">
        <v>10077</v>
      </c>
    </row>
    <row r="6886" spans="17:20">
      <c r="Q6886" t="s">
        <v>10079</v>
      </c>
      <c r="R6886">
        <v>783</v>
      </c>
      <c r="T6886" t="s">
        <v>10080</v>
      </c>
    </row>
    <row r="6887" spans="17:20">
      <c r="Q6887" t="s">
        <v>10082</v>
      </c>
      <c r="R6887">
        <v>813</v>
      </c>
      <c r="T6887" t="s">
        <v>10083</v>
      </c>
    </row>
    <row r="6888" spans="17:20">
      <c r="Q6888" t="s">
        <v>10086</v>
      </c>
      <c r="R6888">
        <v>480</v>
      </c>
      <c r="T6888" t="s">
        <v>10087</v>
      </c>
    </row>
    <row r="6889" spans="17:20">
      <c r="Q6889" t="s">
        <v>10090</v>
      </c>
      <c r="R6889">
        <v>405</v>
      </c>
      <c r="T6889" t="s">
        <v>10091</v>
      </c>
    </row>
    <row r="6890" spans="17:20">
      <c r="Q6890" t="s">
        <v>10093</v>
      </c>
      <c r="R6890">
        <v>438</v>
      </c>
      <c r="T6890" t="s">
        <v>10094</v>
      </c>
    </row>
    <row r="6891" spans="17:20">
      <c r="Q6891" t="s">
        <v>10097</v>
      </c>
      <c r="R6891">
        <v>150</v>
      </c>
      <c r="T6891" t="s">
        <v>10098</v>
      </c>
    </row>
    <row r="6892" spans="17:20">
      <c r="Q6892" t="s">
        <v>10100</v>
      </c>
      <c r="R6892">
        <v>444</v>
      </c>
      <c r="T6892" t="s">
        <v>10101</v>
      </c>
    </row>
    <row r="6893" spans="17:20">
      <c r="Q6893" t="s">
        <v>10103</v>
      </c>
      <c r="R6893">
        <v>474</v>
      </c>
      <c r="T6893" t="s">
        <v>10104</v>
      </c>
    </row>
    <row r="6894" spans="17:20">
      <c r="Q6894" t="s">
        <v>10107</v>
      </c>
      <c r="R6894">
        <v>228</v>
      </c>
      <c r="T6894" t="s">
        <v>10108</v>
      </c>
    </row>
    <row r="6895" spans="17:20">
      <c r="Q6895" t="s">
        <v>10111</v>
      </c>
      <c r="R6895">
        <v>570</v>
      </c>
      <c r="T6895" t="s">
        <v>10112</v>
      </c>
    </row>
    <row r="6896" spans="17:20">
      <c r="Q6896" t="s">
        <v>10115</v>
      </c>
      <c r="R6896">
        <v>249</v>
      </c>
      <c r="T6896" t="s">
        <v>10116</v>
      </c>
    </row>
    <row r="6897" spans="17:20">
      <c r="Q6897" t="s">
        <v>10119</v>
      </c>
      <c r="R6897">
        <v>1332</v>
      </c>
      <c r="T6897" t="s">
        <v>10120</v>
      </c>
    </row>
    <row r="6898" spans="17:20">
      <c r="Q6898" t="s">
        <v>10122</v>
      </c>
      <c r="R6898">
        <v>1041</v>
      </c>
      <c r="T6898" t="s">
        <v>10123</v>
      </c>
    </row>
    <row r="6899" spans="17:20">
      <c r="Q6899" t="s">
        <v>10125</v>
      </c>
      <c r="R6899">
        <v>159</v>
      </c>
      <c r="T6899" t="s">
        <v>10126</v>
      </c>
    </row>
    <row r="6900" spans="17:20">
      <c r="Q6900" t="s">
        <v>10128</v>
      </c>
      <c r="R6900">
        <v>268</v>
      </c>
      <c r="T6900" t="s">
        <v>665</v>
      </c>
    </row>
    <row r="6901" spans="17:20">
      <c r="Q6901" t="s">
        <v>10129</v>
      </c>
      <c r="R6901">
        <v>1116</v>
      </c>
      <c r="T6901" t="s">
        <v>10130</v>
      </c>
    </row>
    <row r="6902" spans="17:20">
      <c r="Q6902" t="s">
        <v>10133</v>
      </c>
      <c r="R6902">
        <v>1464</v>
      </c>
      <c r="T6902" t="s">
        <v>10134</v>
      </c>
    </row>
    <row r="6903" spans="17:20">
      <c r="Q6903" t="s">
        <v>10137</v>
      </c>
      <c r="R6903">
        <v>819</v>
      </c>
      <c r="T6903" t="s">
        <v>10138</v>
      </c>
    </row>
    <row r="6904" spans="17:20">
      <c r="Q6904" t="s">
        <v>10141</v>
      </c>
      <c r="R6904">
        <v>825</v>
      </c>
      <c r="T6904" t="s">
        <v>10142</v>
      </c>
    </row>
    <row r="6905" spans="17:20">
      <c r="Q6905" t="s">
        <v>10145</v>
      </c>
      <c r="R6905">
        <v>1737</v>
      </c>
      <c r="T6905" t="s">
        <v>10146</v>
      </c>
    </row>
    <row r="6906" spans="17:20">
      <c r="Q6906" t="s">
        <v>10149</v>
      </c>
      <c r="R6906">
        <v>1416</v>
      </c>
      <c r="T6906" t="s">
        <v>10150</v>
      </c>
    </row>
    <row r="6907" spans="17:20">
      <c r="Q6907" t="s">
        <v>10153</v>
      </c>
      <c r="R6907">
        <v>720</v>
      </c>
      <c r="T6907" t="s">
        <v>10154</v>
      </c>
    </row>
    <row r="6908" spans="17:20">
      <c r="Q6908" t="s">
        <v>10156</v>
      </c>
      <c r="R6908">
        <v>471</v>
      </c>
      <c r="T6908" t="s">
        <v>10157</v>
      </c>
    </row>
    <row r="6909" spans="17:20">
      <c r="Q6909" t="s">
        <v>10159</v>
      </c>
      <c r="R6909">
        <v>72</v>
      </c>
      <c r="T6909" t="s">
        <v>10160</v>
      </c>
    </row>
    <row r="6910" spans="17:20">
      <c r="Q6910" t="s">
        <v>10161</v>
      </c>
      <c r="R6910">
        <v>91</v>
      </c>
      <c r="T6910" t="s">
        <v>10162</v>
      </c>
    </row>
    <row r="6911" spans="17:20">
      <c r="Q6911" t="s">
        <v>10163</v>
      </c>
      <c r="R6911">
        <v>75</v>
      </c>
      <c r="T6911" t="s">
        <v>10164</v>
      </c>
    </row>
    <row r="6912" spans="17:20">
      <c r="Q6912" t="s">
        <v>10165</v>
      </c>
      <c r="R6912">
        <v>77</v>
      </c>
      <c r="T6912" t="s">
        <v>10166</v>
      </c>
    </row>
    <row r="6913" spans="17:20">
      <c r="Q6913" t="s">
        <v>10167</v>
      </c>
      <c r="R6913">
        <v>74</v>
      </c>
      <c r="T6913" t="s">
        <v>10168</v>
      </c>
    </row>
    <row r="6914" spans="17:20">
      <c r="Q6914" t="s">
        <v>10169</v>
      </c>
      <c r="R6914">
        <v>76</v>
      </c>
      <c r="T6914" t="s">
        <v>10170</v>
      </c>
    </row>
    <row r="6915" spans="17:20">
      <c r="Q6915" t="s">
        <v>10171</v>
      </c>
      <c r="R6915">
        <v>76</v>
      </c>
      <c r="T6915" t="s">
        <v>10172</v>
      </c>
    </row>
    <row r="6916" spans="17:20">
      <c r="Q6916" t="s">
        <v>10173</v>
      </c>
      <c r="R6916">
        <v>77</v>
      </c>
      <c r="T6916" t="s">
        <v>10174</v>
      </c>
    </row>
    <row r="6917" spans="17:20">
      <c r="Q6917" t="s">
        <v>10175</v>
      </c>
      <c r="R6917">
        <v>77</v>
      </c>
      <c r="T6917" t="s">
        <v>10176</v>
      </c>
    </row>
    <row r="6918" spans="17:20">
      <c r="Q6918" t="s">
        <v>10177</v>
      </c>
      <c r="R6918">
        <v>93</v>
      </c>
      <c r="T6918" t="s">
        <v>10178</v>
      </c>
    </row>
    <row r="6919" spans="17:20">
      <c r="Q6919" t="s">
        <v>10179</v>
      </c>
      <c r="R6919">
        <v>77</v>
      </c>
      <c r="T6919" t="s">
        <v>10180</v>
      </c>
    </row>
    <row r="6920" spans="17:20">
      <c r="Q6920" t="s">
        <v>10181</v>
      </c>
      <c r="R6920">
        <v>77</v>
      </c>
      <c r="T6920" t="s">
        <v>10182</v>
      </c>
    </row>
    <row r="6921" spans="17:20">
      <c r="Q6921" t="s">
        <v>10183</v>
      </c>
      <c r="R6921">
        <v>73</v>
      </c>
      <c r="T6921" t="s">
        <v>10184</v>
      </c>
    </row>
    <row r="6922" spans="17:20">
      <c r="Q6922" t="s">
        <v>10185</v>
      </c>
      <c r="R6922">
        <v>77</v>
      </c>
      <c r="T6922" t="s">
        <v>10186</v>
      </c>
    </row>
    <row r="6923" spans="17:20">
      <c r="Q6923" t="s">
        <v>10187</v>
      </c>
      <c r="R6923">
        <v>77</v>
      </c>
      <c r="T6923" t="s">
        <v>10188</v>
      </c>
    </row>
    <row r="6924" spans="17:20">
      <c r="Q6924" t="s">
        <v>10189</v>
      </c>
      <c r="R6924">
        <v>86</v>
      </c>
      <c r="T6924" t="s">
        <v>10190</v>
      </c>
    </row>
    <row r="6925" spans="17:20">
      <c r="Q6925" t="s">
        <v>10191</v>
      </c>
      <c r="R6925">
        <v>75</v>
      </c>
      <c r="T6925" t="s">
        <v>10192</v>
      </c>
    </row>
    <row r="6926" spans="17:20">
      <c r="Q6926" t="s">
        <v>10193</v>
      </c>
      <c r="R6926">
        <v>84</v>
      </c>
      <c r="T6926" t="s">
        <v>10194</v>
      </c>
    </row>
    <row r="6927" spans="17:20">
      <c r="Q6927" t="s">
        <v>10196</v>
      </c>
      <c r="R6927">
        <v>76</v>
      </c>
      <c r="T6927" t="s">
        <v>10197</v>
      </c>
    </row>
    <row r="6928" spans="17:20">
      <c r="Q6928" t="s">
        <v>10198</v>
      </c>
      <c r="R6928">
        <v>76</v>
      </c>
      <c r="T6928" t="s">
        <v>10199</v>
      </c>
    </row>
    <row r="6929" spans="15:20">
      <c r="Q6929" t="s">
        <v>10200</v>
      </c>
      <c r="R6929">
        <v>76</v>
      </c>
      <c r="T6929" t="s">
        <v>10201</v>
      </c>
    </row>
    <row r="6930" spans="15:20">
      <c r="O6930" t="s">
        <v>69</v>
      </c>
      <c r="Q6930" t="s">
        <v>10202</v>
      </c>
      <c r="R6930">
        <v>116</v>
      </c>
      <c r="T6930" t="s">
        <v>10203</v>
      </c>
    </row>
    <row r="6931" spans="15:20">
      <c r="Q6931" t="s">
        <v>10204</v>
      </c>
      <c r="R6931">
        <v>2934</v>
      </c>
      <c r="T6931" t="s">
        <v>10205</v>
      </c>
    </row>
    <row r="6932" spans="15:20">
      <c r="Q6932" t="s">
        <v>10206</v>
      </c>
      <c r="R6932">
        <v>1556</v>
      </c>
      <c r="T6932" t="s">
        <v>10207</v>
      </c>
    </row>
    <row r="6933" spans="15:20">
      <c r="Q6933" t="s">
        <v>10208</v>
      </c>
      <c r="R6933">
        <v>582</v>
      </c>
      <c r="T6933" t="s">
        <v>10209</v>
      </c>
    </row>
    <row r="6934" spans="15:20">
      <c r="Q6934" t="s">
        <v>10212</v>
      </c>
      <c r="R6934">
        <v>1530</v>
      </c>
      <c r="T6934" t="s">
        <v>10213</v>
      </c>
    </row>
    <row r="6935" spans="15:20">
      <c r="Q6935" t="s">
        <v>10216</v>
      </c>
      <c r="R6935">
        <v>531</v>
      </c>
      <c r="T6935" t="s">
        <v>10217</v>
      </c>
    </row>
    <row r="6936" spans="15:20">
      <c r="Q6936" t="s">
        <v>10219</v>
      </c>
      <c r="R6936">
        <v>489</v>
      </c>
      <c r="T6936" t="s">
        <v>10220</v>
      </c>
    </row>
    <row r="6937" spans="15:20">
      <c r="Q6937" t="s">
        <v>10222</v>
      </c>
      <c r="R6937">
        <v>582</v>
      </c>
      <c r="T6937" t="s">
        <v>10223</v>
      </c>
    </row>
    <row r="6938" spans="15:20">
      <c r="Q6938" t="s">
        <v>10225</v>
      </c>
      <c r="R6938">
        <v>1209</v>
      </c>
      <c r="T6938" t="s">
        <v>10226</v>
      </c>
    </row>
    <row r="6939" spans="15:20">
      <c r="Q6939" t="s">
        <v>10229</v>
      </c>
      <c r="R6939">
        <v>1473</v>
      </c>
      <c r="T6939" t="s">
        <v>10230</v>
      </c>
    </row>
    <row r="6940" spans="15:20">
      <c r="Q6940" t="s">
        <v>10232</v>
      </c>
      <c r="R6940">
        <v>555</v>
      </c>
      <c r="T6940" t="s">
        <v>10233</v>
      </c>
    </row>
    <row r="6941" spans="15:20">
      <c r="Q6941" t="s">
        <v>10236</v>
      </c>
      <c r="R6941">
        <v>540</v>
      </c>
      <c r="T6941" t="s">
        <v>10237</v>
      </c>
    </row>
    <row r="6942" spans="15:20">
      <c r="Q6942" t="s">
        <v>10239</v>
      </c>
      <c r="R6942">
        <v>669</v>
      </c>
      <c r="T6942" t="s">
        <v>10240</v>
      </c>
    </row>
    <row r="6943" spans="15:20">
      <c r="Q6943" t="s">
        <v>10243</v>
      </c>
      <c r="R6943">
        <v>846</v>
      </c>
      <c r="T6943" t="s">
        <v>10244</v>
      </c>
    </row>
    <row r="6944" spans="15:20">
      <c r="Q6944" t="s">
        <v>10246</v>
      </c>
      <c r="R6944">
        <v>1176</v>
      </c>
      <c r="T6944" t="s">
        <v>10247</v>
      </c>
    </row>
    <row r="6945" spans="17:20">
      <c r="Q6945" t="s">
        <v>10249</v>
      </c>
      <c r="R6945">
        <v>642</v>
      </c>
      <c r="T6945" t="s">
        <v>10250</v>
      </c>
    </row>
    <row r="6946" spans="17:20">
      <c r="Q6946" t="s">
        <v>10253</v>
      </c>
      <c r="R6946">
        <v>321</v>
      </c>
      <c r="T6946" t="s">
        <v>10254</v>
      </c>
    </row>
    <row r="6947" spans="17:20">
      <c r="Q6947" t="s">
        <v>10256</v>
      </c>
      <c r="R6947">
        <v>237</v>
      </c>
      <c r="T6947" t="s">
        <v>10257</v>
      </c>
    </row>
    <row r="6948" spans="17:20">
      <c r="Q6948" t="s">
        <v>10259</v>
      </c>
      <c r="R6948">
        <v>1131</v>
      </c>
      <c r="T6948" t="s">
        <v>10260</v>
      </c>
    </row>
    <row r="6949" spans="17:20">
      <c r="Q6949" t="s">
        <v>10262</v>
      </c>
      <c r="R6949">
        <v>204</v>
      </c>
      <c r="T6949" t="s">
        <v>10263</v>
      </c>
    </row>
    <row r="6950" spans="17:20">
      <c r="Q6950" t="s">
        <v>10265</v>
      </c>
      <c r="R6950">
        <v>264</v>
      </c>
      <c r="T6950" t="s">
        <v>10266</v>
      </c>
    </row>
    <row r="6951" spans="17:20">
      <c r="Q6951" t="s">
        <v>10268</v>
      </c>
      <c r="R6951">
        <v>73</v>
      </c>
      <c r="T6951" t="s">
        <v>10269</v>
      </c>
    </row>
    <row r="6952" spans="17:20">
      <c r="Q6952" t="s">
        <v>10271</v>
      </c>
      <c r="R6952">
        <v>831</v>
      </c>
      <c r="T6952" t="s">
        <v>10272</v>
      </c>
    </row>
    <row r="6953" spans="17:20">
      <c r="Q6953" t="s">
        <v>10275</v>
      </c>
      <c r="R6953">
        <v>1161</v>
      </c>
      <c r="T6953" t="s">
        <v>10276</v>
      </c>
    </row>
    <row r="6954" spans="17:20">
      <c r="Q6954" t="s">
        <v>10278</v>
      </c>
      <c r="R6954">
        <v>987</v>
      </c>
      <c r="T6954" t="s">
        <v>10279</v>
      </c>
    </row>
    <row r="6955" spans="17:20">
      <c r="Q6955" t="s">
        <v>10281</v>
      </c>
      <c r="R6955">
        <v>525</v>
      </c>
      <c r="T6955" t="s">
        <v>10282</v>
      </c>
    </row>
    <row r="6956" spans="17:20">
      <c r="Q6956" t="s">
        <v>10284</v>
      </c>
      <c r="R6956">
        <v>2007</v>
      </c>
      <c r="T6956" t="s">
        <v>10285</v>
      </c>
    </row>
    <row r="6957" spans="17:20">
      <c r="Q6957" t="s">
        <v>10287</v>
      </c>
      <c r="R6957">
        <v>1986</v>
      </c>
      <c r="T6957" t="s">
        <v>10288</v>
      </c>
    </row>
    <row r="6958" spans="17:20">
      <c r="Q6958" t="s">
        <v>10290</v>
      </c>
      <c r="R6958">
        <v>1989</v>
      </c>
      <c r="T6958" t="s">
        <v>10291</v>
      </c>
    </row>
    <row r="6959" spans="17:20">
      <c r="Q6959" t="s">
        <v>10293</v>
      </c>
      <c r="R6959">
        <v>1986</v>
      </c>
      <c r="T6959" t="s">
        <v>10294</v>
      </c>
    </row>
    <row r="6960" spans="17:20">
      <c r="Q6960" t="s">
        <v>10296</v>
      </c>
      <c r="R6960">
        <v>738</v>
      </c>
      <c r="T6960" t="s">
        <v>10297</v>
      </c>
    </row>
    <row r="6961" spans="17:20">
      <c r="Q6961" t="s">
        <v>10300</v>
      </c>
      <c r="R6961">
        <v>252</v>
      </c>
      <c r="T6961" t="s">
        <v>10301</v>
      </c>
    </row>
    <row r="6962" spans="17:20">
      <c r="Q6962" t="s">
        <v>10303</v>
      </c>
      <c r="R6962">
        <v>1032</v>
      </c>
      <c r="T6962" t="s">
        <v>10304</v>
      </c>
    </row>
    <row r="6963" spans="17:20">
      <c r="Q6963" t="s">
        <v>10307</v>
      </c>
      <c r="R6963">
        <v>417</v>
      </c>
      <c r="T6963" t="s">
        <v>10308</v>
      </c>
    </row>
    <row r="6964" spans="17:20">
      <c r="Q6964" t="s">
        <v>10310</v>
      </c>
      <c r="R6964">
        <v>1659</v>
      </c>
      <c r="T6964" t="s">
        <v>10311</v>
      </c>
    </row>
    <row r="6965" spans="17:20">
      <c r="Q6965" t="s">
        <v>10313</v>
      </c>
      <c r="R6965">
        <v>1290</v>
      </c>
      <c r="T6965" t="s">
        <v>10314</v>
      </c>
    </row>
    <row r="6966" spans="17:20">
      <c r="Q6966" t="s">
        <v>10316</v>
      </c>
      <c r="R6966">
        <v>678</v>
      </c>
      <c r="T6966" t="s">
        <v>10317</v>
      </c>
    </row>
    <row r="6967" spans="17:20">
      <c r="Q6967" t="s">
        <v>10320</v>
      </c>
      <c r="R6967">
        <v>264</v>
      </c>
      <c r="T6967" t="s">
        <v>10321</v>
      </c>
    </row>
    <row r="6968" spans="17:20">
      <c r="Q6968" t="s">
        <v>10323</v>
      </c>
      <c r="R6968">
        <v>255</v>
      </c>
      <c r="T6968" t="s">
        <v>10324</v>
      </c>
    </row>
    <row r="6969" spans="17:20">
      <c r="Q6969" t="s">
        <v>10327</v>
      </c>
      <c r="R6969">
        <v>987</v>
      </c>
      <c r="T6969" t="s">
        <v>10328</v>
      </c>
    </row>
    <row r="6970" spans="17:20">
      <c r="Q6970" t="s">
        <v>10331</v>
      </c>
      <c r="R6970">
        <v>405</v>
      </c>
      <c r="T6970" t="s">
        <v>10332</v>
      </c>
    </row>
    <row r="6971" spans="17:20">
      <c r="Q6971" t="s">
        <v>10334</v>
      </c>
      <c r="R6971">
        <v>399</v>
      </c>
      <c r="T6971" t="s">
        <v>10335</v>
      </c>
    </row>
    <row r="6972" spans="17:20">
      <c r="Q6972" t="s">
        <v>10337</v>
      </c>
      <c r="R6972">
        <v>1353</v>
      </c>
      <c r="T6972" t="s">
        <v>10338</v>
      </c>
    </row>
    <row r="6973" spans="17:20">
      <c r="Q6973" t="s">
        <v>10341</v>
      </c>
      <c r="R6973">
        <v>568</v>
      </c>
      <c r="T6973" t="s">
        <v>10342</v>
      </c>
    </row>
    <row r="6974" spans="17:20">
      <c r="Q6974" t="s">
        <v>10344</v>
      </c>
      <c r="R6974">
        <v>645</v>
      </c>
      <c r="T6974" t="s">
        <v>10345</v>
      </c>
    </row>
    <row r="6975" spans="17:20">
      <c r="Q6975" t="s">
        <v>10347</v>
      </c>
      <c r="R6975">
        <v>1173</v>
      </c>
      <c r="T6975" t="s">
        <v>10348</v>
      </c>
    </row>
    <row r="6976" spans="17:20">
      <c r="Q6976" t="s">
        <v>10351</v>
      </c>
      <c r="R6976">
        <v>1164</v>
      </c>
      <c r="T6976" t="s">
        <v>10352</v>
      </c>
    </row>
    <row r="6977" spans="17:20">
      <c r="Q6977" t="s">
        <v>10354</v>
      </c>
      <c r="R6977">
        <v>237</v>
      </c>
      <c r="T6977" t="s">
        <v>10355</v>
      </c>
    </row>
    <row r="6978" spans="17:20">
      <c r="Q6978" t="s">
        <v>10358</v>
      </c>
      <c r="R6978">
        <v>393</v>
      </c>
      <c r="T6978" t="s">
        <v>10359</v>
      </c>
    </row>
    <row r="6979" spans="17:20">
      <c r="Q6979" t="s">
        <v>10361</v>
      </c>
      <c r="R6979">
        <v>1170</v>
      </c>
      <c r="T6979" t="s">
        <v>10362</v>
      </c>
    </row>
    <row r="6980" spans="17:20">
      <c r="Q6980" t="s">
        <v>10364</v>
      </c>
      <c r="R6980">
        <v>501</v>
      </c>
      <c r="T6980" t="s">
        <v>10365</v>
      </c>
    </row>
    <row r="6981" spans="17:20">
      <c r="Q6981" t="s">
        <v>10367</v>
      </c>
      <c r="R6981">
        <v>822</v>
      </c>
      <c r="T6981" t="s">
        <v>10368</v>
      </c>
    </row>
    <row r="6982" spans="17:20">
      <c r="Q6982" t="s">
        <v>10370</v>
      </c>
      <c r="R6982">
        <v>261</v>
      </c>
      <c r="T6982" t="s">
        <v>10371</v>
      </c>
    </row>
    <row r="6983" spans="17:20">
      <c r="Q6983" t="s">
        <v>10373</v>
      </c>
      <c r="R6983">
        <v>1164</v>
      </c>
      <c r="T6983" t="s">
        <v>10374</v>
      </c>
    </row>
    <row r="6984" spans="17:20">
      <c r="Q6984" t="s">
        <v>10377</v>
      </c>
      <c r="R6984">
        <v>1284</v>
      </c>
      <c r="T6984" t="s">
        <v>10378</v>
      </c>
    </row>
    <row r="6985" spans="17:20">
      <c r="Q6985" t="s">
        <v>10380</v>
      </c>
      <c r="R6985">
        <v>387</v>
      </c>
      <c r="T6985" t="s">
        <v>10381</v>
      </c>
    </row>
    <row r="6986" spans="17:20">
      <c r="Q6986" t="s">
        <v>10384</v>
      </c>
      <c r="R6986">
        <v>618</v>
      </c>
      <c r="T6986" t="s">
        <v>10385</v>
      </c>
    </row>
    <row r="6987" spans="17:20">
      <c r="Q6987" t="s">
        <v>10388</v>
      </c>
      <c r="R6987">
        <v>1245</v>
      </c>
      <c r="T6987" t="s">
        <v>10389</v>
      </c>
    </row>
    <row r="6988" spans="17:20">
      <c r="Q6988" t="s">
        <v>10391</v>
      </c>
      <c r="R6988">
        <v>1869</v>
      </c>
      <c r="T6988" t="s">
        <v>10392</v>
      </c>
    </row>
    <row r="6989" spans="17:20">
      <c r="Q6989" t="s">
        <v>10395</v>
      </c>
      <c r="R6989">
        <v>414</v>
      </c>
      <c r="T6989" t="s">
        <v>10396</v>
      </c>
    </row>
    <row r="6990" spans="17:20">
      <c r="Q6990" t="s">
        <v>10398</v>
      </c>
      <c r="R6990">
        <v>558</v>
      </c>
      <c r="T6990" t="s">
        <v>10399</v>
      </c>
    </row>
    <row r="6991" spans="17:20">
      <c r="Q6991" t="s">
        <v>10401</v>
      </c>
      <c r="R6991">
        <v>1602</v>
      </c>
      <c r="T6991" t="s">
        <v>10402</v>
      </c>
    </row>
    <row r="6992" spans="17:20">
      <c r="Q6992" t="s">
        <v>10405</v>
      </c>
      <c r="R6992">
        <v>708</v>
      </c>
      <c r="T6992" t="s">
        <v>10406</v>
      </c>
    </row>
    <row r="6993" spans="17:20">
      <c r="Q6993" t="s">
        <v>10409</v>
      </c>
      <c r="R6993">
        <v>1074</v>
      </c>
      <c r="T6993" t="s">
        <v>10410</v>
      </c>
    </row>
    <row r="6994" spans="17:20">
      <c r="Q6994" t="s">
        <v>10412</v>
      </c>
      <c r="R6994">
        <v>1533</v>
      </c>
      <c r="T6994" t="s">
        <v>10413</v>
      </c>
    </row>
    <row r="6995" spans="17:20">
      <c r="Q6995" t="s">
        <v>10415</v>
      </c>
      <c r="R6995">
        <v>1047</v>
      </c>
      <c r="T6995" t="s">
        <v>10416</v>
      </c>
    </row>
    <row r="6996" spans="17:20">
      <c r="Q6996" t="s">
        <v>10418</v>
      </c>
      <c r="R6996">
        <v>960</v>
      </c>
      <c r="T6996" t="s">
        <v>10419</v>
      </c>
    </row>
    <row r="6997" spans="17:20">
      <c r="Q6997" t="s">
        <v>10421</v>
      </c>
      <c r="R6997">
        <v>219</v>
      </c>
      <c r="T6997" t="s">
        <v>10422</v>
      </c>
    </row>
    <row r="6998" spans="17:20">
      <c r="Q6998" t="s">
        <v>10424</v>
      </c>
      <c r="R6998">
        <v>2403</v>
      </c>
      <c r="T6998" t="s">
        <v>10425</v>
      </c>
    </row>
    <row r="6999" spans="17:20">
      <c r="Q6999" t="s">
        <v>10428</v>
      </c>
      <c r="R6999">
        <v>432</v>
      </c>
      <c r="T6999" t="s">
        <v>10429</v>
      </c>
    </row>
    <row r="7000" spans="17:20">
      <c r="Q7000" t="s">
        <v>10432</v>
      </c>
      <c r="R7000">
        <v>342</v>
      </c>
      <c r="T7000" t="s">
        <v>10433</v>
      </c>
    </row>
    <row r="7001" spans="17:20">
      <c r="Q7001" t="s">
        <v>10436</v>
      </c>
      <c r="R7001">
        <v>1482</v>
      </c>
      <c r="T7001" t="s">
        <v>10437</v>
      </c>
    </row>
    <row r="7002" spans="17:20">
      <c r="Q7002" t="s">
        <v>10440</v>
      </c>
      <c r="R7002">
        <v>477</v>
      </c>
      <c r="T7002" t="s">
        <v>10441</v>
      </c>
    </row>
    <row r="7003" spans="17:20">
      <c r="Q7003" t="s">
        <v>10444</v>
      </c>
      <c r="R7003">
        <v>285</v>
      </c>
      <c r="T7003" t="s">
        <v>10445</v>
      </c>
    </row>
    <row r="7004" spans="17:20">
      <c r="Q7004" t="s">
        <v>10448</v>
      </c>
      <c r="R7004">
        <v>375</v>
      </c>
      <c r="T7004" t="s">
        <v>10449</v>
      </c>
    </row>
    <row r="7005" spans="17:20">
      <c r="Q7005" t="s">
        <v>10452</v>
      </c>
      <c r="R7005">
        <v>384</v>
      </c>
      <c r="T7005" t="s">
        <v>10453</v>
      </c>
    </row>
    <row r="7006" spans="17:20">
      <c r="Q7006" t="s">
        <v>10455</v>
      </c>
      <c r="R7006">
        <v>645</v>
      </c>
      <c r="T7006" t="s">
        <v>10456</v>
      </c>
    </row>
    <row r="7007" spans="17:20">
      <c r="Q7007" t="s">
        <v>10458</v>
      </c>
      <c r="R7007">
        <v>2300</v>
      </c>
      <c r="T7007" t="s">
        <v>10459</v>
      </c>
    </row>
    <row r="7008" spans="17:20">
      <c r="Q7008" t="s">
        <v>10460</v>
      </c>
      <c r="R7008">
        <v>108</v>
      </c>
      <c r="T7008" t="s">
        <v>1292</v>
      </c>
    </row>
    <row r="7009" spans="17:20">
      <c r="Q7009" t="s">
        <v>10461</v>
      </c>
      <c r="R7009">
        <v>834</v>
      </c>
      <c r="T7009" t="s">
        <v>10462</v>
      </c>
    </row>
    <row r="7010" spans="17:20">
      <c r="Q7010" t="s">
        <v>10464</v>
      </c>
      <c r="R7010">
        <v>141</v>
      </c>
      <c r="T7010" t="s">
        <v>10465</v>
      </c>
    </row>
    <row r="7011" spans="17:20">
      <c r="Q7011" t="s">
        <v>10467</v>
      </c>
      <c r="R7011">
        <v>183</v>
      </c>
    </row>
    <row r="7012" spans="17:20">
      <c r="Q7012" t="s">
        <v>10469</v>
      </c>
      <c r="R7012">
        <v>342</v>
      </c>
      <c r="T7012" t="s">
        <v>10470</v>
      </c>
    </row>
    <row r="7013" spans="17:20">
      <c r="Q7013" t="s">
        <v>10472</v>
      </c>
      <c r="R7013">
        <v>1221</v>
      </c>
      <c r="T7013" t="s">
        <v>10473</v>
      </c>
    </row>
    <row r="7014" spans="17:20">
      <c r="Q7014" t="s">
        <v>10475</v>
      </c>
      <c r="R7014">
        <v>1464</v>
      </c>
      <c r="T7014" t="s">
        <v>10476</v>
      </c>
    </row>
    <row r="7015" spans="17:20">
      <c r="Q7015" t="s">
        <v>10479</v>
      </c>
      <c r="R7015">
        <v>552</v>
      </c>
      <c r="T7015" t="s">
        <v>10480</v>
      </c>
    </row>
    <row r="7016" spans="17:20">
      <c r="Q7016" t="s">
        <v>10482</v>
      </c>
      <c r="R7016">
        <v>399</v>
      </c>
      <c r="T7016" t="s">
        <v>10483</v>
      </c>
    </row>
    <row r="7017" spans="17:20">
      <c r="Q7017" t="s">
        <v>10485</v>
      </c>
      <c r="R7017">
        <v>249</v>
      </c>
      <c r="T7017" t="s">
        <v>10486</v>
      </c>
    </row>
    <row r="7018" spans="17:20">
      <c r="Q7018" t="s">
        <v>10488</v>
      </c>
      <c r="R7018">
        <v>222</v>
      </c>
      <c r="T7018" t="s">
        <v>10489</v>
      </c>
    </row>
    <row r="7019" spans="17:20">
      <c r="Q7019" t="s">
        <v>10491</v>
      </c>
      <c r="R7019">
        <v>1107</v>
      </c>
      <c r="T7019" t="s">
        <v>10492</v>
      </c>
    </row>
    <row r="7020" spans="17:20">
      <c r="Q7020" t="s">
        <v>10494</v>
      </c>
      <c r="R7020">
        <v>237</v>
      </c>
      <c r="T7020" t="s">
        <v>10495</v>
      </c>
    </row>
    <row r="7021" spans="17:20">
      <c r="Q7021" t="s">
        <v>10497</v>
      </c>
      <c r="R7021">
        <v>531</v>
      </c>
      <c r="T7021" t="s">
        <v>10498</v>
      </c>
    </row>
    <row r="7022" spans="17:20">
      <c r="Q7022" t="s">
        <v>10501</v>
      </c>
      <c r="R7022">
        <v>732</v>
      </c>
      <c r="T7022" t="s">
        <v>10502</v>
      </c>
    </row>
    <row r="7023" spans="17:20">
      <c r="Q7023" t="s">
        <v>10504</v>
      </c>
      <c r="R7023">
        <v>141</v>
      </c>
      <c r="T7023" t="s">
        <v>10505</v>
      </c>
    </row>
    <row r="7024" spans="17:20">
      <c r="Q7024" t="s">
        <v>10507</v>
      </c>
      <c r="R7024">
        <v>1230</v>
      </c>
      <c r="T7024" t="s">
        <v>10508</v>
      </c>
    </row>
    <row r="7025" spans="17:20">
      <c r="Q7025" t="s">
        <v>10511</v>
      </c>
      <c r="R7025">
        <v>1131</v>
      </c>
      <c r="T7025" t="s">
        <v>10512</v>
      </c>
    </row>
    <row r="7026" spans="17:20">
      <c r="Q7026" t="s">
        <v>10515</v>
      </c>
      <c r="R7026">
        <v>678</v>
      </c>
      <c r="T7026" t="s">
        <v>10516</v>
      </c>
    </row>
    <row r="7027" spans="17:20">
      <c r="Q7027" t="s">
        <v>10518</v>
      </c>
      <c r="R7027">
        <v>216</v>
      </c>
      <c r="T7027" t="s">
        <v>10519</v>
      </c>
    </row>
    <row r="7028" spans="17:20">
      <c r="Q7028" t="s">
        <v>10522</v>
      </c>
      <c r="R7028">
        <v>7128</v>
      </c>
      <c r="T7028" t="s">
        <v>10523</v>
      </c>
    </row>
    <row r="7029" spans="17:20">
      <c r="Q7029" t="s">
        <v>10525</v>
      </c>
      <c r="R7029">
        <v>927</v>
      </c>
      <c r="T7029" t="s">
        <v>10526</v>
      </c>
    </row>
    <row r="7030" spans="17:20">
      <c r="Q7030" t="s">
        <v>10528</v>
      </c>
      <c r="R7030">
        <v>1626</v>
      </c>
      <c r="T7030" t="s">
        <v>10529</v>
      </c>
    </row>
    <row r="7031" spans="17:20">
      <c r="Q7031" t="s">
        <v>10532</v>
      </c>
      <c r="R7031">
        <v>1197</v>
      </c>
      <c r="T7031" t="s">
        <v>10533</v>
      </c>
    </row>
    <row r="7032" spans="17:20">
      <c r="Q7032" t="s">
        <v>10536</v>
      </c>
      <c r="R7032">
        <v>786</v>
      </c>
      <c r="T7032" t="s">
        <v>10537</v>
      </c>
    </row>
    <row r="7033" spans="17:20">
      <c r="Q7033" t="s">
        <v>10540</v>
      </c>
      <c r="R7033">
        <v>870</v>
      </c>
      <c r="T7033" t="s">
        <v>10541</v>
      </c>
    </row>
    <row r="7034" spans="17:20">
      <c r="Q7034" t="s">
        <v>10544</v>
      </c>
      <c r="R7034">
        <v>597</v>
      </c>
      <c r="T7034" t="s">
        <v>10545</v>
      </c>
    </row>
    <row r="7035" spans="17:20">
      <c r="Q7035" t="s">
        <v>10547</v>
      </c>
      <c r="R7035">
        <v>594</v>
      </c>
      <c r="T7035" t="s">
        <v>10548</v>
      </c>
    </row>
    <row r="7036" spans="17:20">
      <c r="Q7036" t="s">
        <v>10551</v>
      </c>
      <c r="R7036">
        <v>1329</v>
      </c>
      <c r="T7036" t="s">
        <v>10552</v>
      </c>
    </row>
    <row r="7037" spans="17:20">
      <c r="Q7037" t="s">
        <v>10554</v>
      </c>
      <c r="R7037">
        <v>1491</v>
      </c>
      <c r="T7037" t="s">
        <v>10555</v>
      </c>
    </row>
    <row r="7038" spans="17:20">
      <c r="Q7038" t="s">
        <v>10558</v>
      </c>
      <c r="R7038">
        <v>477</v>
      </c>
      <c r="T7038" t="s">
        <v>10559</v>
      </c>
    </row>
    <row r="7039" spans="17:20">
      <c r="Q7039" t="s">
        <v>10561</v>
      </c>
      <c r="R7039">
        <v>618</v>
      </c>
      <c r="T7039" t="s">
        <v>10562</v>
      </c>
    </row>
    <row r="7040" spans="17:20">
      <c r="Q7040" t="s">
        <v>10564</v>
      </c>
      <c r="R7040">
        <v>327</v>
      </c>
      <c r="T7040" t="s">
        <v>10565</v>
      </c>
    </row>
    <row r="7041" spans="17:20">
      <c r="Q7041" t="s">
        <v>10567</v>
      </c>
      <c r="R7041">
        <v>1221</v>
      </c>
      <c r="T7041" t="s">
        <v>10568</v>
      </c>
    </row>
    <row r="7042" spans="17:20">
      <c r="Q7042" t="s">
        <v>10571</v>
      </c>
      <c r="R7042">
        <v>195</v>
      </c>
    </row>
    <row r="7043" spans="17:20">
      <c r="Q7043" t="s">
        <v>10573</v>
      </c>
      <c r="R7043">
        <v>996</v>
      </c>
      <c r="T7043" t="s">
        <v>10574</v>
      </c>
    </row>
    <row r="7044" spans="17:20">
      <c r="Q7044" t="s">
        <v>10577</v>
      </c>
      <c r="R7044">
        <v>981</v>
      </c>
      <c r="T7044" t="s">
        <v>10578</v>
      </c>
    </row>
    <row r="7045" spans="17:20">
      <c r="Q7045" t="s">
        <v>10581</v>
      </c>
      <c r="R7045">
        <v>222</v>
      </c>
      <c r="T7045" t="s">
        <v>10582</v>
      </c>
    </row>
    <row r="7046" spans="17:20">
      <c r="Q7046" t="s">
        <v>10584</v>
      </c>
      <c r="R7046">
        <v>528</v>
      </c>
      <c r="T7046" t="s">
        <v>10585</v>
      </c>
    </row>
    <row r="7047" spans="17:20">
      <c r="Q7047" t="s">
        <v>10587</v>
      </c>
      <c r="R7047">
        <v>705</v>
      </c>
      <c r="T7047" t="s">
        <v>10588</v>
      </c>
    </row>
    <row r="7048" spans="17:20">
      <c r="Q7048" t="s">
        <v>10590</v>
      </c>
      <c r="R7048">
        <v>1656</v>
      </c>
      <c r="T7048" t="s">
        <v>10591</v>
      </c>
    </row>
    <row r="7049" spans="17:20">
      <c r="Q7049" t="s">
        <v>10593</v>
      </c>
      <c r="R7049">
        <v>339</v>
      </c>
      <c r="T7049" t="s">
        <v>10594</v>
      </c>
    </row>
    <row r="7050" spans="17:20">
      <c r="Q7050" t="s">
        <v>10597</v>
      </c>
      <c r="R7050">
        <v>573</v>
      </c>
      <c r="T7050" t="s">
        <v>10598</v>
      </c>
    </row>
    <row r="7051" spans="17:20">
      <c r="Q7051" t="s">
        <v>10600</v>
      </c>
      <c r="R7051">
        <v>300</v>
      </c>
      <c r="T7051" t="s">
        <v>10601</v>
      </c>
    </row>
    <row r="7052" spans="17:20">
      <c r="Q7052" t="s">
        <v>10603</v>
      </c>
      <c r="R7052">
        <v>762</v>
      </c>
      <c r="T7052" t="s">
        <v>10604</v>
      </c>
    </row>
    <row r="7053" spans="17:20">
      <c r="Q7053" t="s">
        <v>10606</v>
      </c>
      <c r="R7053">
        <v>363</v>
      </c>
      <c r="T7053" t="s">
        <v>10607</v>
      </c>
    </row>
    <row r="7054" spans="17:20">
      <c r="Q7054" t="s">
        <v>10609</v>
      </c>
      <c r="R7054">
        <v>855</v>
      </c>
      <c r="T7054" t="s">
        <v>10610</v>
      </c>
    </row>
    <row r="7055" spans="17:20">
      <c r="Q7055" t="s">
        <v>10613</v>
      </c>
      <c r="R7055">
        <v>1218</v>
      </c>
      <c r="T7055" t="s">
        <v>10614</v>
      </c>
    </row>
    <row r="7056" spans="17:20">
      <c r="Q7056" t="s">
        <v>10617</v>
      </c>
      <c r="R7056">
        <v>237</v>
      </c>
      <c r="T7056" t="s">
        <v>10618</v>
      </c>
    </row>
    <row r="7057" spans="17:20">
      <c r="Q7057" t="s">
        <v>10620</v>
      </c>
      <c r="R7057">
        <v>1068</v>
      </c>
      <c r="T7057" t="s">
        <v>10621</v>
      </c>
    </row>
    <row r="7058" spans="17:20">
      <c r="Q7058" t="s">
        <v>10623</v>
      </c>
      <c r="R7058">
        <v>327</v>
      </c>
      <c r="T7058" t="s">
        <v>10624</v>
      </c>
    </row>
    <row r="7059" spans="17:20">
      <c r="Q7059" t="s">
        <v>10627</v>
      </c>
      <c r="R7059">
        <v>237</v>
      </c>
      <c r="T7059" t="s">
        <v>10628</v>
      </c>
    </row>
    <row r="7060" spans="17:20">
      <c r="Q7060" t="s">
        <v>10631</v>
      </c>
      <c r="R7060">
        <v>1977</v>
      </c>
      <c r="T7060" t="s">
        <v>10632</v>
      </c>
    </row>
    <row r="7061" spans="17:20">
      <c r="Q7061" t="s">
        <v>10634</v>
      </c>
      <c r="R7061">
        <v>930</v>
      </c>
      <c r="T7061" t="s">
        <v>10635</v>
      </c>
    </row>
    <row r="7062" spans="17:20">
      <c r="Q7062" t="s">
        <v>10638</v>
      </c>
      <c r="R7062">
        <v>1059</v>
      </c>
      <c r="T7062" t="s">
        <v>10639</v>
      </c>
    </row>
    <row r="7063" spans="17:20">
      <c r="Q7063" t="s">
        <v>10642</v>
      </c>
      <c r="R7063">
        <v>1302</v>
      </c>
      <c r="T7063" t="s">
        <v>10643</v>
      </c>
    </row>
    <row r="7064" spans="17:20">
      <c r="Q7064" t="s">
        <v>10646</v>
      </c>
      <c r="R7064">
        <v>1014</v>
      </c>
      <c r="T7064" t="s">
        <v>10647</v>
      </c>
    </row>
    <row r="7065" spans="17:20">
      <c r="Q7065" t="s">
        <v>10650</v>
      </c>
      <c r="R7065">
        <v>501</v>
      </c>
      <c r="T7065" t="s">
        <v>10651</v>
      </c>
    </row>
    <row r="7066" spans="17:20">
      <c r="Q7066" t="s">
        <v>10654</v>
      </c>
      <c r="R7066">
        <v>771</v>
      </c>
      <c r="T7066" t="s">
        <v>10655</v>
      </c>
    </row>
    <row r="7067" spans="17:20">
      <c r="Q7067" t="s">
        <v>10657</v>
      </c>
      <c r="R7067">
        <v>435</v>
      </c>
      <c r="T7067" t="s">
        <v>10658</v>
      </c>
    </row>
    <row r="7068" spans="17:20">
      <c r="Q7068" t="s">
        <v>10660</v>
      </c>
      <c r="R7068">
        <v>276</v>
      </c>
      <c r="T7068" t="s">
        <v>10661</v>
      </c>
    </row>
    <row r="7069" spans="17:20">
      <c r="Q7069" t="s">
        <v>10663</v>
      </c>
      <c r="R7069">
        <v>184</v>
      </c>
      <c r="T7069" t="s">
        <v>665</v>
      </c>
    </row>
    <row r="7070" spans="17:20">
      <c r="Q7070" t="s">
        <v>10664</v>
      </c>
      <c r="R7070">
        <v>897</v>
      </c>
      <c r="T7070" t="s">
        <v>10665</v>
      </c>
    </row>
    <row r="7071" spans="17:20">
      <c r="Q7071" t="s">
        <v>10668</v>
      </c>
      <c r="R7071">
        <v>978</v>
      </c>
      <c r="T7071" t="s">
        <v>10669</v>
      </c>
    </row>
    <row r="7072" spans="17:20">
      <c r="Q7072" t="s">
        <v>10672</v>
      </c>
      <c r="R7072">
        <v>759</v>
      </c>
      <c r="T7072" t="s">
        <v>10673</v>
      </c>
    </row>
    <row r="7073" spans="17:20">
      <c r="Q7073" t="s">
        <v>10676</v>
      </c>
      <c r="R7073">
        <v>1395</v>
      </c>
      <c r="T7073" t="s">
        <v>10677</v>
      </c>
    </row>
    <row r="7074" spans="17:20">
      <c r="Q7074" t="s">
        <v>10680</v>
      </c>
      <c r="R7074">
        <v>822</v>
      </c>
      <c r="T7074" t="s">
        <v>10681</v>
      </c>
    </row>
    <row r="7075" spans="17:20">
      <c r="Q7075" t="s">
        <v>10683</v>
      </c>
      <c r="R7075">
        <v>852</v>
      </c>
      <c r="T7075" t="s">
        <v>10684</v>
      </c>
    </row>
    <row r="7076" spans="17:20">
      <c r="Q7076" t="s">
        <v>10686</v>
      </c>
      <c r="R7076">
        <v>354</v>
      </c>
      <c r="T7076" t="s">
        <v>10687</v>
      </c>
    </row>
    <row r="7077" spans="17:20">
      <c r="Q7077" t="s">
        <v>10689</v>
      </c>
      <c r="R7077">
        <v>1365</v>
      </c>
      <c r="T7077" t="s">
        <v>10690</v>
      </c>
    </row>
    <row r="7078" spans="17:20">
      <c r="Q7078" t="s">
        <v>10693</v>
      </c>
      <c r="R7078">
        <v>1596</v>
      </c>
      <c r="T7078" t="s">
        <v>10694</v>
      </c>
    </row>
    <row r="7079" spans="17:20">
      <c r="Q7079" t="s">
        <v>10696</v>
      </c>
      <c r="R7079">
        <v>241</v>
      </c>
      <c r="T7079" t="s">
        <v>10697</v>
      </c>
    </row>
    <row r="7080" spans="17:20">
      <c r="Q7080" t="s">
        <v>10698</v>
      </c>
      <c r="R7080">
        <v>606</v>
      </c>
      <c r="T7080" t="s">
        <v>10699</v>
      </c>
    </row>
    <row r="7081" spans="17:20">
      <c r="Q7081" t="s">
        <v>10701</v>
      </c>
      <c r="R7081">
        <v>237</v>
      </c>
      <c r="T7081" t="s">
        <v>10702</v>
      </c>
    </row>
    <row r="7082" spans="17:20">
      <c r="Q7082" t="s">
        <v>10704</v>
      </c>
      <c r="R7082">
        <v>1197</v>
      </c>
      <c r="T7082" t="s">
        <v>10705</v>
      </c>
    </row>
    <row r="7083" spans="17:20">
      <c r="Q7083" t="s">
        <v>10707</v>
      </c>
      <c r="R7083">
        <v>1254</v>
      </c>
      <c r="T7083" t="s">
        <v>10708</v>
      </c>
    </row>
    <row r="7084" spans="17:20">
      <c r="Q7084" t="s">
        <v>10711</v>
      </c>
      <c r="R7084">
        <v>1242</v>
      </c>
      <c r="T7084" t="s">
        <v>10712</v>
      </c>
    </row>
    <row r="7085" spans="17:20">
      <c r="Q7085" t="s">
        <v>10714</v>
      </c>
      <c r="R7085">
        <v>870</v>
      </c>
      <c r="T7085" t="s">
        <v>10715</v>
      </c>
    </row>
    <row r="7086" spans="17:20">
      <c r="Q7086" t="s">
        <v>10718</v>
      </c>
      <c r="R7086">
        <v>1107</v>
      </c>
      <c r="T7086" t="s">
        <v>10719</v>
      </c>
    </row>
    <row r="7087" spans="17:20">
      <c r="Q7087" t="s">
        <v>10721</v>
      </c>
      <c r="R7087">
        <v>729</v>
      </c>
      <c r="T7087" t="s">
        <v>10722</v>
      </c>
    </row>
    <row r="7088" spans="17:20">
      <c r="Q7088" t="s">
        <v>10724</v>
      </c>
      <c r="R7088">
        <v>855</v>
      </c>
      <c r="T7088" t="s">
        <v>10725</v>
      </c>
    </row>
    <row r="7089" spans="17:20">
      <c r="Q7089" t="s">
        <v>10728</v>
      </c>
      <c r="R7089">
        <v>885</v>
      </c>
      <c r="T7089" t="s">
        <v>10729</v>
      </c>
    </row>
    <row r="7090" spans="17:20">
      <c r="Q7090" t="s">
        <v>10731</v>
      </c>
      <c r="R7090">
        <v>879</v>
      </c>
      <c r="T7090" t="s">
        <v>10732</v>
      </c>
    </row>
    <row r="7091" spans="17:20">
      <c r="Q7091" t="s">
        <v>10734</v>
      </c>
      <c r="R7091">
        <v>1266</v>
      </c>
      <c r="T7091" t="s">
        <v>10735</v>
      </c>
    </row>
    <row r="7092" spans="17:20">
      <c r="Q7092" t="s">
        <v>10738</v>
      </c>
      <c r="R7092">
        <v>987</v>
      </c>
      <c r="T7092" t="s">
        <v>10739</v>
      </c>
    </row>
    <row r="7093" spans="17:20">
      <c r="Q7093" t="s">
        <v>10742</v>
      </c>
      <c r="R7093">
        <v>927</v>
      </c>
      <c r="T7093" t="s">
        <v>10743</v>
      </c>
    </row>
    <row r="7094" spans="17:20">
      <c r="Q7094" t="s">
        <v>10745</v>
      </c>
      <c r="R7094">
        <v>159</v>
      </c>
      <c r="T7094" t="s">
        <v>1292</v>
      </c>
    </row>
    <row r="7095" spans="17:20">
      <c r="Q7095" t="s">
        <v>10746</v>
      </c>
      <c r="R7095">
        <v>273</v>
      </c>
      <c r="T7095" t="s">
        <v>10747</v>
      </c>
    </row>
    <row r="7096" spans="17:20">
      <c r="Q7096" t="s">
        <v>10749</v>
      </c>
      <c r="R7096">
        <v>375</v>
      </c>
      <c r="T7096" t="s">
        <v>10750</v>
      </c>
    </row>
    <row r="7097" spans="17:20">
      <c r="Q7097" t="s">
        <v>10753</v>
      </c>
      <c r="R7097">
        <v>1116</v>
      </c>
      <c r="T7097" t="s">
        <v>10754</v>
      </c>
    </row>
    <row r="7098" spans="17:20">
      <c r="Q7098" t="s">
        <v>10756</v>
      </c>
      <c r="R7098">
        <v>702</v>
      </c>
      <c r="T7098" t="s">
        <v>10757</v>
      </c>
    </row>
    <row r="7099" spans="17:20">
      <c r="Q7099" t="s">
        <v>10759</v>
      </c>
      <c r="R7099">
        <v>463</v>
      </c>
      <c r="T7099" t="s">
        <v>10760</v>
      </c>
    </row>
    <row r="7100" spans="17:20">
      <c r="Q7100" t="s">
        <v>10761</v>
      </c>
      <c r="R7100">
        <v>837</v>
      </c>
      <c r="T7100" t="s">
        <v>10762</v>
      </c>
    </row>
    <row r="7101" spans="17:20">
      <c r="Q7101" t="s">
        <v>10765</v>
      </c>
      <c r="R7101">
        <v>1398</v>
      </c>
      <c r="T7101" t="s">
        <v>10766</v>
      </c>
    </row>
    <row r="7102" spans="17:20">
      <c r="Q7102" t="s">
        <v>10769</v>
      </c>
      <c r="R7102">
        <v>444</v>
      </c>
      <c r="T7102" t="s">
        <v>10770</v>
      </c>
    </row>
    <row r="7103" spans="17:20">
      <c r="Q7103" t="s">
        <v>10773</v>
      </c>
      <c r="R7103">
        <v>1221</v>
      </c>
      <c r="T7103" t="s">
        <v>10774</v>
      </c>
    </row>
    <row r="7104" spans="17:20">
      <c r="Q7104" t="s">
        <v>10776</v>
      </c>
      <c r="R7104">
        <v>1314</v>
      </c>
      <c r="T7104" t="s">
        <v>10777</v>
      </c>
    </row>
    <row r="7105" spans="17:20">
      <c r="Q7105" t="s">
        <v>10780</v>
      </c>
      <c r="R7105">
        <v>786</v>
      </c>
      <c r="T7105" t="s">
        <v>10781</v>
      </c>
    </row>
    <row r="7106" spans="17:20">
      <c r="Q7106" t="s">
        <v>10783</v>
      </c>
      <c r="R7106">
        <v>378</v>
      </c>
      <c r="T7106" t="s">
        <v>10784</v>
      </c>
    </row>
    <row r="7107" spans="17:20">
      <c r="Q7107" t="s">
        <v>10786</v>
      </c>
      <c r="R7107">
        <v>816</v>
      </c>
      <c r="T7107" t="s">
        <v>10787</v>
      </c>
    </row>
    <row r="7108" spans="17:20">
      <c r="Q7108" t="s">
        <v>10789</v>
      </c>
      <c r="R7108">
        <v>669</v>
      </c>
      <c r="T7108" t="s">
        <v>10790</v>
      </c>
    </row>
    <row r="7109" spans="17:20">
      <c r="Q7109" t="s">
        <v>10793</v>
      </c>
      <c r="R7109">
        <v>1026</v>
      </c>
      <c r="T7109" t="s">
        <v>10794</v>
      </c>
    </row>
    <row r="7110" spans="17:20">
      <c r="Q7110" t="s">
        <v>10797</v>
      </c>
      <c r="R7110">
        <v>351</v>
      </c>
      <c r="T7110" t="s">
        <v>10798</v>
      </c>
    </row>
    <row r="7111" spans="17:20">
      <c r="Q7111" t="s">
        <v>10800</v>
      </c>
      <c r="R7111">
        <v>321</v>
      </c>
      <c r="T7111" t="s">
        <v>10801</v>
      </c>
    </row>
    <row r="7112" spans="17:20">
      <c r="Q7112" t="s">
        <v>10803</v>
      </c>
      <c r="R7112">
        <v>366</v>
      </c>
      <c r="T7112" t="s">
        <v>10804</v>
      </c>
    </row>
    <row r="7113" spans="17:20">
      <c r="Q7113" t="s">
        <v>10806</v>
      </c>
      <c r="R7113">
        <v>237</v>
      </c>
      <c r="T7113" t="s">
        <v>10807</v>
      </c>
    </row>
    <row r="7114" spans="17:20">
      <c r="Q7114" t="s">
        <v>10809</v>
      </c>
      <c r="R7114">
        <v>384</v>
      </c>
      <c r="T7114" t="s">
        <v>10810</v>
      </c>
    </row>
    <row r="7115" spans="17:20">
      <c r="Q7115" t="s">
        <v>10813</v>
      </c>
      <c r="R7115">
        <v>357</v>
      </c>
      <c r="T7115" t="s">
        <v>10814</v>
      </c>
    </row>
    <row r="7116" spans="17:20">
      <c r="Q7116" t="s">
        <v>10816</v>
      </c>
      <c r="R7116">
        <v>1785</v>
      </c>
      <c r="T7116" t="s">
        <v>10817</v>
      </c>
    </row>
    <row r="7117" spans="17:20">
      <c r="Q7117" t="s">
        <v>10819</v>
      </c>
      <c r="R7117">
        <v>1176</v>
      </c>
      <c r="T7117" t="s">
        <v>10820</v>
      </c>
    </row>
    <row r="7118" spans="17:20">
      <c r="Q7118" t="s">
        <v>10822</v>
      </c>
      <c r="R7118">
        <v>2370</v>
      </c>
      <c r="T7118" t="s">
        <v>10823</v>
      </c>
    </row>
    <row r="7119" spans="17:20">
      <c r="Q7119" t="s">
        <v>10826</v>
      </c>
      <c r="R7119">
        <v>141</v>
      </c>
    </row>
    <row r="7120" spans="17:20">
      <c r="Q7120" t="s">
        <v>10828</v>
      </c>
      <c r="R7120">
        <v>909</v>
      </c>
      <c r="T7120" t="s">
        <v>10829</v>
      </c>
    </row>
    <row r="7121" spans="17:20">
      <c r="Q7121" t="s">
        <v>10831</v>
      </c>
      <c r="R7121">
        <v>258</v>
      </c>
      <c r="T7121" t="s">
        <v>10832</v>
      </c>
    </row>
    <row r="7122" spans="17:20">
      <c r="Q7122" t="s">
        <v>10834</v>
      </c>
      <c r="R7122">
        <v>333</v>
      </c>
      <c r="T7122" t="s">
        <v>10835</v>
      </c>
    </row>
    <row r="7123" spans="17:20">
      <c r="Q7123" t="s">
        <v>10837</v>
      </c>
      <c r="R7123">
        <v>462</v>
      </c>
      <c r="T7123" t="s">
        <v>10838</v>
      </c>
    </row>
    <row r="7124" spans="17:20">
      <c r="Q7124" t="s">
        <v>10840</v>
      </c>
      <c r="R7124">
        <v>1596</v>
      </c>
      <c r="T7124" t="s">
        <v>10841</v>
      </c>
    </row>
    <row r="7125" spans="17:20">
      <c r="Q7125" t="s">
        <v>10843</v>
      </c>
      <c r="R7125">
        <v>888</v>
      </c>
      <c r="T7125" t="s">
        <v>10844</v>
      </c>
    </row>
    <row r="7126" spans="17:20">
      <c r="Q7126" t="s">
        <v>10846</v>
      </c>
      <c r="R7126">
        <v>747</v>
      </c>
      <c r="T7126" t="s">
        <v>10847</v>
      </c>
    </row>
    <row r="7127" spans="17:20">
      <c r="Q7127" t="s">
        <v>10850</v>
      </c>
      <c r="R7127">
        <v>1041</v>
      </c>
      <c r="T7127" t="s">
        <v>10851</v>
      </c>
    </row>
    <row r="7128" spans="17:20">
      <c r="Q7128" t="s">
        <v>10853</v>
      </c>
      <c r="R7128">
        <v>246</v>
      </c>
      <c r="T7128" t="s">
        <v>10854</v>
      </c>
    </row>
    <row r="7129" spans="17:20">
      <c r="Q7129" t="s">
        <v>10856</v>
      </c>
      <c r="R7129">
        <v>825</v>
      </c>
      <c r="T7129" t="s">
        <v>10857</v>
      </c>
    </row>
    <row r="7130" spans="17:20">
      <c r="Q7130" t="s">
        <v>10860</v>
      </c>
      <c r="R7130">
        <v>438</v>
      </c>
      <c r="T7130" t="s">
        <v>10861</v>
      </c>
    </row>
    <row r="7131" spans="17:20">
      <c r="Q7131" t="s">
        <v>10863</v>
      </c>
      <c r="R7131">
        <v>1782</v>
      </c>
      <c r="T7131" t="s">
        <v>10864</v>
      </c>
    </row>
    <row r="7132" spans="17:20">
      <c r="Q7132" t="s">
        <v>10867</v>
      </c>
      <c r="R7132">
        <v>843</v>
      </c>
      <c r="T7132" t="s">
        <v>10868</v>
      </c>
    </row>
    <row r="7133" spans="17:20">
      <c r="Q7133" t="s">
        <v>10871</v>
      </c>
      <c r="R7133">
        <v>465</v>
      </c>
      <c r="T7133" t="s">
        <v>10872</v>
      </c>
    </row>
    <row r="7134" spans="17:20">
      <c r="Q7134" t="s">
        <v>10874</v>
      </c>
      <c r="R7134">
        <v>1362</v>
      </c>
      <c r="T7134" t="s">
        <v>10875</v>
      </c>
    </row>
    <row r="7135" spans="17:20">
      <c r="Q7135" t="s">
        <v>10877</v>
      </c>
      <c r="R7135">
        <v>678</v>
      </c>
      <c r="T7135" t="s">
        <v>10878</v>
      </c>
    </row>
    <row r="7136" spans="17:20">
      <c r="Q7136" t="s">
        <v>10880</v>
      </c>
      <c r="R7136">
        <v>1356</v>
      </c>
      <c r="T7136" t="s">
        <v>10881</v>
      </c>
    </row>
    <row r="7137" spans="15:20">
      <c r="Q7137" t="s">
        <v>10883</v>
      </c>
      <c r="R7137">
        <v>876</v>
      </c>
      <c r="T7137" t="s">
        <v>10884</v>
      </c>
    </row>
    <row r="7138" spans="15:20">
      <c r="Q7138" t="s">
        <v>10886</v>
      </c>
      <c r="R7138">
        <v>1389</v>
      </c>
      <c r="T7138" t="s">
        <v>10887</v>
      </c>
    </row>
    <row r="7139" spans="15:20">
      <c r="Q7139" t="s">
        <v>10890</v>
      </c>
      <c r="R7139">
        <v>186</v>
      </c>
      <c r="T7139" t="s">
        <v>10891</v>
      </c>
    </row>
    <row r="7140" spans="15:20">
      <c r="Q7140" t="s">
        <v>10893</v>
      </c>
      <c r="R7140">
        <v>1443</v>
      </c>
      <c r="T7140" t="s">
        <v>10894</v>
      </c>
    </row>
    <row r="7141" spans="15:20">
      <c r="Q7141" t="s">
        <v>10896</v>
      </c>
      <c r="R7141">
        <v>1101</v>
      </c>
      <c r="T7141" t="s">
        <v>10897</v>
      </c>
    </row>
    <row r="7142" spans="15:20">
      <c r="Q7142" t="s">
        <v>10899</v>
      </c>
      <c r="R7142">
        <v>1113</v>
      </c>
      <c r="T7142" t="s">
        <v>10900</v>
      </c>
    </row>
    <row r="7143" spans="15:20">
      <c r="Q7143" t="s">
        <v>10902</v>
      </c>
      <c r="R7143">
        <v>633</v>
      </c>
      <c r="T7143" t="s">
        <v>10903</v>
      </c>
    </row>
    <row r="7144" spans="15:20">
      <c r="Q7144" t="s">
        <v>10905</v>
      </c>
      <c r="R7144">
        <v>1083</v>
      </c>
      <c r="T7144" t="s">
        <v>10906</v>
      </c>
    </row>
    <row r="7145" spans="15:20">
      <c r="Q7145" t="s">
        <v>10908</v>
      </c>
      <c r="R7145">
        <v>732</v>
      </c>
      <c r="T7145" t="s">
        <v>10909</v>
      </c>
    </row>
    <row r="7146" spans="15:20">
      <c r="Q7146" t="s">
        <v>10911</v>
      </c>
      <c r="R7146">
        <v>870</v>
      </c>
      <c r="T7146" t="s">
        <v>10912</v>
      </c>
    </row>
    <row r="7147" spans="15:20">
      <c r="Q7147" t="s">
        <v>10915</v>
      </c>
      <c r="R7147">
        <v>678</v>
      </c>
      <c r="T7147" t="s">
        <v>10916</v>
      </c>
    </row>
    <row r="7148" spans="15:20">
      <c r="Q7148" t="s">
        <v>10919</v>
      </c>
      <c r="R7148">
        <v>381</v>
      </c>
      <c r="T7148" t="s">
        <v>10920</v>
      </c>
    </row>
    <row r="7149" spans="15:20">
      <c r="Q7149" t="s">
        <v>10923</v>
      </c>
      <c r="R7149">
        <v>1269</v>
      </c>
      <c r="T7149" t="s">
        <v>10924</v>
      </c>
    </row>
    <row r="7150" spans="15:20">
      <c r="Q7150" t="s">
        <v>10926</v>
      </c>
      <c r="R7150">
        <v>570</v>
      </c>
      <c r="T7150" t="s">
        <v>10927</v>
      </c>
    </row>
    <row r="7151" spans="15:20">
      <c r="Q7151" t="s">
        <v>10930</v>
      </c>
      <c r="R7151">
        <v>1227</v>
      </c>
      <c r="T7151" t="s">
        <v>10931</v>
      </c>
    </row>
    <row r="7152" spans="15:20">
      <c r="O7152" t="s">
        <v>10934</v>
      </c>
      <c r="Q7152" t="s">
        <v>10935</v>
      </c>
      <c r="R7152">
        <v>1047</v>
      </c>
      <c r="T7152" t="s">
        <v>10936</v>
      </c>
    </row>
    <row r="7153" spans="15:20">
      <c r="Q7153" t="s">
        <v>10939</v>
      </c>
      <c r="R7153">
        <v>945</v>
      </c>
      <c r="T7153" t="s">
        <v>10940</v>
      </c>
    </row>
    <row r="7154" spans="15:20">
      <c r="Q7154" t="s">
        <v>10943</v>
      </c>
      <c r="R7154">
        <v>792</v>
      </c>
      <c r="T7154" t="s">
        <v>10944</v>
      </c>
    </row>
    <row r="7155" spans="15:20">
      <c r="Q7155" t="s">
        <v>10946</v>
      </c>
      <c r="R7155">
        <v>879</v>
      </c>
      <c r="T7155" t="s">
        <v>10947</v>
      </c>
    </row>
    <row r="7156" spans="15:20">
      <c r="Q7156" t="s">
        <v>10949</v>
      </c>
      <c r="R7156">
        <v>1743</v>
      </c>
      <c r="T7156" t="s">
        <v>10950</v>
      </c>
    </row>
    <row r="7157" spans="15:20">
      <c r="Q7157" t="s">
        <v>10952</v>
      </c>
      <c r="R7157">
        <v>720</v>
      </c>
      <c r="T7157" t="s">
        <v>10953</v>
      </c>
    </row>
    <row r="7158" spans="15:20">
      <c r="Q7158" t="s">
        <v>10955</v>
      </c>
      <c r="R7158">
        <v>237</v>
      </c>
      <c r="T7158" t="s">
        <v>10956</v>
      </c>
    </row>
    <row r="7159" spans="15:20">
      <c r="Q7159" t="s">
        <v>10958</v>
      </c>
      <c r="R7159">
        <v>579</v>
      </c>
      <c r="T7159" t="s">
        <v>10959</v>
      </c>
    </row>
    <row r="7160" spans="15:20">
      <c r="Q7160" t="s">
        <v>10961</v>
      </c>
      <c r="R7160">
        <v>156</v>
      </c>
      <c r="T7160" t="s">
        <v>10962</v>
      </c>
    </row>
    <row r="7161" spans="15:20">
      <c r="Q7161" t="s">
        <v>10965</v>
      </c>
      <c r="R7161">
        <v>1161</v>
      </c>
      <c r="T7161" t="s">
        <v>10966</v>
      </c>
    </row>
    <row r="7162" spans="15:20">
      <c r="Q7162" t="s">
        <v>10968</v>
      </c>
      <c r="R7162">
        <v>423</v>
      </c>
      <c r="T7162" t="s">
        <v>10969</v>
      </c>
    </row>
    <row r="7163" spans="15:20">
      <c r="O7163" t="s">
        <v>10971</v>
      </c>
      <c r="Q7163" t="s">
        <v>10972</v>
      </c>
      <c r="R7163">
        <v>807</v>
      </c>
      <c r="T7163" t="s">
        <v>10973</v>
      </c>
    </row>
    <row r="7164" spans="15:20">
      <c r="Q7164" t="s">
        <v>10976</v>
      </c>
      <c r="R7164">
        <v>1011</v>
      </c>
      <c r="T7164" t="s">
        <v>10977</v>
      </c>
    </row>
    <row r="7165" spans="15:20">
      <c r="Q7165" t="s">
        <v>10979</v>
      </c>
      <c r="R7165">
        <v>1065</v>
      </c>
      <c r="T7165" t="s">
        <v>10980</v>
      </c>
    </row>
    <row r="7166" spans="15:20">
      <c r="Q7166" t="s">
        <v>10982</v>
      </c>
      <c r="R7166">
        <v>939</v>
      </c>
      <c r="T7166" t="s">
        <v>10983</v>
      </c>
    </row>
    <row r="7167" spans="15:20">
      <c r="Q7167" t="s">
        <v>10986</v>
      </c>
      <c r="R7167">
        <v>915</v>
      </c>
      <c r="T7167" t="s">
        <v>10987</v>
      </c>
    </row>
    <row r="7168" spans="15:20">
      <c r="Q7168" t="s">
        <v>10989</v>
      </c>
      <c r="R7168">
        <v>1413</v>
      </c>
      <c r="T7168" t="s">
        <v>10990</v>
      </c>
    </row>
    <row r="7169" spans="17:20">
      <c r="Q7169" t="s">
        <v>10993</v>
      </c>
      <c r="R7169">
        <v>207</v>
      </c>
      <c r="T7169" t="s">
        <v>665</v>
      </c>
    </row>
    <row r="7170" spans="17:20">
      <c r="Q7170" t="s">
        <v>10994</v>
      </c>
      <c r="R7170">
        <v>141</v>
      </c>
      <c r="T7170" t="s">
        <v>10995</v>
      </c>
    </row>
    <row r="7171" spans="17:20">
      <c r="Q7171" t="s">
        <v>10998</v>
      </c>
      <c r="R7171">
        <v>483</v>
      </c>
      <c r="T7171" t="s">
        <v>10999</v>
      </c>
    </row>
    <row r="7172" spans="17:20">
      <c r="Q7172" t="s">
        <v>11001</v>
      </c>
      <c r="R7172">
        <v>1857</v>
      </c>
      <c r="T7172" t="s">
        <v>11002</v>
      </c>
    </row>
    <row r="7173" spans="17:20">
      <c r="Q7173" t="s">
        <v>11004</v>
      </c>
      <c r="R7173">
        <v>927</v>
      </c>
      <c r="T7173" t="s">
        <v>11005</v>
      </c>
    </row>
    <row r="7174" spans="17:20">
      <c r="Q7174" t="s">
        <v>11007</v>
      </c>
      <c r="R7174">
        <v>798</v>
      </c>
      <c r="T7174" t="s">
        <v>11008</v>
      </c>
    </row>
    <row r="7175" spans="17:20">
      <c r="Q7175" t="s">
        <v>11011</v>
      </c>
      <c r="R7175">
        <v>684</v>
      </c>
      <c r="T7175" t="s">
        <v>11012</v>
      </c>
    </row>
    <row r="7176" spans="17:20">
      <c r="Q7176" t="s">
        <v>11015</v>
      </c>
      <c r="R7176">
        <v>648</v>
      </c>
      <c r="T7176" t="s">
        <v>11016</v>
      </c>
    </row>
    <row r="7177" spans="17:20">
      <c r="Q7177" t="s">
        <v>11018</v>
      </c>
      <c r="R7177">
        <v>1104</v>
      </c>
      <c r="T7177" t="s">
        <v>11019</v>
      </c>
    </row>
    <row r="7178" spans="17:20">
      <c r="Q7178" t="s">
        <v>11021</v>
      </c>
      <c r="R7178">
        <v>936</v>
      </c>
      <c r="T7178" t="s">
        <v>11022</v>
      </c>
    </row>
    <row r="7179" spans="17:20">
      <c r="Q7179" t="s">
        <v>11024</v>
      </c>
      <c r="R7179">
        <v>1095</v>
      </c>
      <c r="T7179" t="s">
        <v>11025</v>
      </c>
    </row>
    <row r="7180" spans="17:20">
      <c r="Q7180" t="s">
        <v>11027</v>
      </c>
      <c r="R7180">
        <v>1146</v>
      </c>
      <c r="T7180" t="s">
        <v>11028</v>
      </c>
    </row>
    <row r="7181" spans="17:20">
      <c r="Q7181" t="s">
        <v>11030</v>
      </c>
      <c r="R7181">
        <v>783</v>
      </c>
      <c r="T7181" t="s">
        <v>11031</v>
      </c>
    </row>
    <row r="7182" spans="17:20">
      <c r="Q7182" t="s">
        <v>11033</v>
      </c>
      <c r="R7182">
        <v>486</v>
      </c>
      <c r="T7182" t="s">
        <v>11034</v>
      </c>
    </row>
    <row r="7183" spans="17:20">
      <c r="Q7183" t="s">
        <v>11036</v>
      </c>
      <c r="R7183">
        <v>2016</v>
      </c>
      <c r="T7183" t="s">
        <v>11037</v>
      </c>
    </row>
    <row r="7184" spans="17:20">
      <c r="Q7184" t="s">
        <v>11040</v>
      </c>
      <c r="R7184">
        <v>219</v>
      </c>
    </row>
    <row r="7185" spans="17:20">
      <c r="Q7185" t="s">
        <v>11042</v>
      </c>
      <c r="R7185">
        <v>1716</v>
      </c>
      <c r="T7185" t="s">
        <v>11043</v>
      </c>
    </row>
    <row r="7186" spans="17:20">
      <c r="Q7186" t="s">
        <v>11046</v>
      </c>
      <c r="R7186">
        <v>1809</v>
      </c>
      <c r="T7186" t="s">
        <v>11047</v>
      </c>
    </row>
    <row r="7187" spans="17:20">
      <c r="Q7187" t="s">
        <v>11050</v>
      </c>
      <c r="R7187">
        <v>2316</v>
      </c>
      <c r="T7187" t="s">
        <v>11051</v>
      </c>
    </row>
    <row r="7188" spans="17:20">
      <c r="Q7188" t="s">
        <v>11054</v>
      </c>
      <c r="R7188">
        <v>609</v>
      </c>
      <c r="T7188" t="s">
        <v>11055</v>
      </c>
    </row>
    <row r="7189" spans="17:20">
      <c r="Q7189" t="s">
        <v>11057</v>
      </c>
      <c r="R7189">
        <v>801</v>
      </c>
      <c r="T7189" t="s">
        <v>11058</v>
      </c>
    </row>
    <row r="7190" spans="17:20">
      <c r="Q7190" t="s">
        <v>11061</v>
      </c>
      <c r="R7190">
        <v>420</v>
      </c>
      <c r="T7190" t="s">
        <v>11062</v>
      </c>
    </row>
    <row r="7191" spans="17:20">
      <c r="Q7191" t="s">
        <v>11065</v>
      </c>
      <c r="R7191">
        <v>672</v>
      </c>
      <c r="T7191" t="s">
        <v>11066</v>
      </c>
    </row>
    <row r="7192" spans="17:20">
      <c r="Q7192" t="s">
        <v>11069</v>
      </c>
      <c r="R7192">
        <v>2112</v>
      </c>
      <c r="T7192" t="s">
        <v>11070</v>
      </c>
    </row>
    <row r="7193" spans="17:20">
      <c r="Q7193" t="s">
        <v>11073</v>
      </c>
      <c r="R7193">
        <v>2430</v>
      </c>
      <c r="T7193" t="s">
        <v>11074</v>
      </c>
    </row>
    <row r="7194" spans="17:20">
      <c r="Q7194" t="s">
        <v>11077</v>
      </c>
      <c r="R7194">
        <v>207</v>
      </c>
      <c r="T7194" t="s">
        <v>11078</v>
      </c>
    </row>
    <row r="7195" spans="17:20">
      <c r="Q7195" t="s">
        <v>11081</v>
      </c>
      <c r="R7195">
        <v>306</v>
      </c>
      <c r="T7195" t="s">
        <v>11082</v>
      </c>
    </row>
    <row r="7196" spans="17:20">
      <c r="Q7196" t="s">
        <v>11084</v>
      </c>
      <c r="R7196">
        <v>1041</v>
      </c>
      <c r="T7196" t="s">
        <v>11085</v>
      </c>
    </row>
    <row r="7197" spans="17:20">
      <c r="Q7197" t="s">
        <v>11087</v>
      </c>
      <c r="R7197">
        <v>636</v>
      </c>
      <c r="T7197" t="s">
        <v>11088</v>
      </c>
    </row>
    <row r="7198" spans="17:20">
      <c r="Q7198" t="s">
        <v>11090</v>
      </c>
      <c r="R7198">
        <v>1329</v>
      </c>
      <c r="T7198" t="s">
        <v>11091</v>
      </c>
    </row>
    <row r="7199" spans="17:20">
      <c r="Q7199" t="s">
        <v>11093</v>
      </c>
      <c r="R7199">
        <v>288</v>
      </c>
      <c r="T7199" t="s">
        <v>11094</v>
      </c>
    </row>
    <row r="7200" spans="17:20">
      <c r="Q7200" t="s">
        <v>11097</v>
      </c>
      <c r="R7200">
        <v>1008</v>
      </c>
      <c r="T7200" t="s">
        <v>11098</v>
      </c>
    </row>
    <row r="7201" spans="15:20">
      <c r="Q7201" t="s">
        <v>11100</v>
      </c>
      <c r="R7201">
        <v>780</v>
      </c>
      <c r="T7201" t="s">
        <v>11101</v>
      </c>
    </row>
    <row r="7202" spans="15:20">
      <c r="Q7202" t="s">
        <v>11103</v>
      </c>
      <c r="R7202">
        <v>708</v>
      </c>
      <c r="T7202" t="s">
        <v>11104</v>
      </c>
    </row>
    <row r="7203" spans="15:20">
      <c r="Q7203" t="s">
        <v>11106</v>
      </c>
      <c r="R7203">
        <v>723</v>
      </c>
      <c r="T7203" t="s">
        <v>11107</v>
      </c>
    </row>
    <row r="7204" spans="15:20">
      <c r="Q7204" t="s">
        <v>11109</v>
      </c>
      <c r="R7204">
        <v>813</v>
      </c>
      <c r="T7204" t="s">
        <v>11110</v>
      </c>
    </row>
    <row r="7205" spans="15:20">
      <c r="Q7205" t="s">
        <v>11112</v>
      </c>
      <c r="R7205">
        <v>813</v>
      </c>
      <c r="T7205" t="s">
        <v>11113</v>
      </c>
    </row>
    <row r="7206" spans="15:20">
      <c r="Q7206" t="s">
        <v>11115</v>
      </c>
      <c r="R7206">
        <v>540</v>
      </c>
      <c r="T7206" t="s">
        <v>11116</v>
      </c>
    </row>
    <row r="7207" spans="15:20">
      <c r="Q7207" t="s">
        <v>11118</v>
      </c>
      <c r="R7207">
        <v>891</v>
      </c>
      <c r="T7207" t="s">
        <v>11119</v>
      </c>
    </row>
    <row r="7208" spans="15:20">
      <c r="Q7208" t="s">
        <v>11121</v>
      </c>
      <c r="R7208">
        <v>795</v>
      </c>
      <c r="T7208" t="s">
        <v>11122</v>
      </c>
    </row>
    <row r="7209" spans="15:20">
      <c r="Q7209" t="s">
        <v>11124</v>
      </c>
      <c r="R7209">
        <v>306</v>
      </c>
      <c r="T7209" t="s">
        <v>11125</v>
      </c>
    </row>
    <row r="7210" spans="15:20">
      <c r="Q7210" t="s">
        <v>11127</v>
      </c>
      <c r="R7210">
        <v>654</v>
      </c>
      <c r="T7210" t="s">
        <v>11128</v>
      </c>
    </row>
    <row r="7211" spans="15:20">
      <c r="Q7211" t="s">
        <v>11130</v>
      </c>
      <c r="R7211">
        <v>228</v>
      </c>
      <c r="T7211" t="s">
        <v>11131</v>
      </c>
    </row>
    <row r="7212" spans="15:20">
      <c r="O7212" t="s">
        <v>11134</v>
      </c>
      <c r="Q7212" t="s">
        <v>11135</v>
      </c>
      <c r="R7212">
        <v>363</v>
      </c>
      <c r="T7212" t="s">
        <v>11136</v>
      </c>
    </row>
    <row r="7213" spans="15:20">
      <c r="Q7213" t="s">
        <v>11138</v>
      </c>
      <c r="R7213">
        <v>471</v>
      </c>
      <c r="T7213" t="s">
        <v>11139</v>
      </c>
    </row>
    <row r="7214" spans="15:20">
      <c r="Q7214" t="s">
        <v>11142</v>
      </c>
      <c r="R7214">
        <v>2334</v>
      </c>
      <c r="T7214" t="s">
        <v>11143</v>
      </c>
    </row>
    <row r="7215" spans="15:20">
      <c r="Q7215" t="s">
        <v>11146</v>
      </c>
      <c r="R7215">
        <v>741</v>
      </c>
      <c r="T7215" t="s">
        <v>11147</v>
      </c>
    </row>
    <row r="7216" spans="15:20">
      <c r="Q7216" t="s">
        <v>11149</v>
      </c>
      <c r="R7216">
        <v>231</v>
      </c>
      <c r="T7216" t="s">
        <v>11150</v>
      </c>
    </row>
    <row r="7217" spans="17:20">
      <c r="Q7217" t="s">
        <v>11153</v>
      </c>
      <c r="R7217">
        <v>231</v>
      </c>
      <c r="T7217" t="s">
        <v>11154</v>
      </c>
    </row>
    <row r="7218" spans="17:20">
      <c r="Q7218" t="s">
        <v>11156</v>
      </c>
      <c r="R7218">
        <v>411</v>
      </c>
      <c r="T7218" t="s">
        <v>11157</v>
      </c>
    </row>
    <row r="7219" spans="17:20">
      <c r="Q7219" t="s">
        <v>11159</v>
      </c>
      <c r="R7219">
        <v>432</v>
      </c>
      <c r="T7219" t="s">
        <v>11160</v>
      </c>
    </row>
    <row r="7220" spans="17:20">
      <c r="Q7220" t="s">
        <v>11162</v>
      </c>
      <c r="R7220">
        <v>318</v>
      </c>
      <c r="T7220" t="s">
        <v>11163</v>
      </c>
    </row>
    <row r="7221" spans="17:20">
      <c r="Q7221" t="s">
        <v>11165</v>
      </c>
      <c r="R7221">
        <v>1404</v>
      </c>
      <c r="T7221" t="s">
        <v>11166</v>
      </c>
    </row>
    <row r="7222" spans="17:20">
      <c r="Q7222" t="s">
        <v>11168</v>
      </c>
      <c r="R7222">
        <v>663</v>
      </c>
      <c r="T7222" t="s">
        <v>11169</v>
      </c>
    </row>
    <row r="7223" spans="17:20">
      <c r="Q7223" t="s">
        <v>11171</v>
      </c>
      <c r="R7223">
        <v>774</v>
      </c>
      <c r="T7223" t="s">
        <v>11172</v>
      </c>
    </row>
    <row r="7224" spans="17:20">
      <c r="Q7224" t="s">
        <v>11175</v>
      </c>
      <c r="R7224">
        <v>735</v>
      </c>
      <c r="T7224" t="s">
        <v>11176</v>
      </c>
    </row>
    <row r="7225" spans="17:20">
      <c r="Q7225" t="s">
        <v>11178</v>
      </c>
      <c r="R7225">
        <v>714</v>
      </c>
      <c r="T7225" t="s">
        <v>11179</v>
      </c>
    </row>
    <row r="7226" spans="17:20">
      <c r="Q7226" t="s">
        <v>11182</v>
      </c>
      <c r="R7226">
        <v>678</v>
      </c>
      <c r="T7226" t="s">
        <v>11183</v>
      </c>
    </row>
    <row r="7227" spans="17:20">
      <c r="Q7227" t="s">
        <v>11186</v>
      </c>
      <c r="R7227">
        <v>918</v>
      </c>
      <c r="T7227" t="s">
        <v>11187</v>
      </c>
    </row>
    <row r="7228" spans="17:20">
      <c r="Q7228" t="s">
        <v>11190</v>
      </c>
      <c r="R7228">
        <v>654</v>
      </c>
      <c r="T7228" t="s">
        <v>11191</v>
      </c>
    </row>
    <row r="7229" spans="17:20">
      <c r="Q7229" t="s">
        <v>11194</v>
      </c>
      <c r="R7229">
        <v>1146</v>
      </c>
      <c r="T7229" t="s">
        <v>11195</v>
      </c>
    </row>
    <row r="7230" spans="17:20">
      <c r="Q7230" t="s">
        <v>11197</v>
      </c>
      <c r="R7230">
        <v>534</v>
      </c>
      <c r="T7230" t="s">
        <v>11198</v>
      </c>
    </row>
    <row r="7231" spans="17:20">
      <c r="Q7231" t="s">
        <v>11200</v>
      </c>
      <c r="R7231">
        <v>675</v>
      </c>
      <c r="T7231" t="s">
        <v>11201</v>
      </c>
    </row>
    <row r="7232" spans="17:20">
      <c r="Q7232" t="s">
        <v>11203</v>
      </c>
      <c r="R7232">
        <v>918</v>
      </c>
      <c r="T7232" t="s">
        <v>11204</v>
      </c>
    </row>
    <row r="7233" spans="17:20">
      <c r="Q7233" t="s">
        <v>11206</v>
      </c>
      <c r="R7233">
        <v>654</v>
      </c>
      <c r="T7233" t="s">
        <v>11207</v>
      </c>
    </row>
    <row r="7234" spans="17:20">
      <c r="Q7234" t="s">
        <v>11209</v>
      </c>
      <c r="R7234">
        <v>1140</v>
      </c>
      <c r="T7234" t="s">
        <v>11210</v>
      </c>
    </row>
    <row r="7235" spans="17:20">
      <c r="Q7235" t="s">
        <v>11212</v>
      </c>
      <c r="R7235">
        <v>558</v>
      </c>
      <c r="T7235" t="s">
        <v>11213</v>
      </c>
    </row>
    <row r="7236" spans="17:20">
      <c r="Q7236" t="s">
        <v>11215</v>
      </c>
      <c r="R7236">
        <v>633</v>
      </c>
      <c r="T7236" t="s">
        <v>11216</v>
      </c>
    </row>
    <row r="7237" spans="17:20">
      <c r="Q7237" t="s">
        <v>11218</v>
      </c>
      <c r="R7237">
        <v>711</v>
      </c>
      <c r="T7237" t="s">
        <v>11219</v>
      </c>
    </row>
    <row r="7238" spans="17:20">
      <c r="Q7238" t="s">
        <v>11221</v>
      </c>
      <c r="R7238">
        <v>1791</v>
      </c>
      <c r="T7238" t="s">
        <v>11222</v>
      </c>
    </row>
    <row r="7239" spans="17:20">
      <c r="Q7239" t="s">
        <v>11224</v>
      </c>
      <c r="R7239">
        <v>462</v>
      </c>
      <c r="T7239" t="s">
        <v>11225</v>
      </c>
    </row>
    <row r="7240" spans="17:20">
      <c r="Q7240" t="s">
        <v>11227</v>
      </c>
      <c r="R7240">
        <v>198</v>
      </c>
      <c r="T7240" t="s">
        <v>11228</v>
      </c>
    </row>
    <row r="7241" spans="17:20">
      <c r="Q7241" t="s">
        <v>11230</v>
      </c>
      <c r="R7241">
        <v>276</v>
      </c>
      <c r="T7241" t="s">
        <v>665</v>
      </c>
    </row>
    <row r="7242" spans="17:20">
      <c r="Q7242" t="s">
        <v>11231</v>
      </c>
      <c r="R7242">
        <v>2157</v>
      </c>
      <c r="T7242" t="s">
        <v>11232</v>
      </c>
    </row>
    <row r="7243" spans="17:20">
      <c r="Q7243" t="s">
        <v>11234</v>
      </c>
      <c r="R7243">
        <v>2940</v>
      </c>
      <c r="T7243" t="s">
        <v>11235</v>
      </c>
    </row>
    <row r="7244" spans="17:20">
      <c r="Q7244" t="s">
        <v>11237</v>
      </c>
      <c r="R7244">
        <v>207</v>
      </c>
      <c r="T7244" t="s">
        <v>11238</v>
      </c>
    </row>
    <row r="7245" spans="17:20">
      <c r="Q7245" t="s">
        <v>11240</v>
      </c>
      <c r="R7245">
        <v>3087</v>
      </c>
      <c r="T7245" t="s">
        <v>11241</v>
      </c>
    </row>
    <row r="7246" spans="17:20">
      <c r="Q7246" t="s">
        <v>11243</v>
      </c>
      <c r="R7246">
        <v>198</v>
      </c>
      <c r="T7246" t="s">
        <v>11244</v>
      </c>
    </row>
    <row r="7247" spans="17:20">
      <c r="Q7247" t="s">
        <v>11246</v>
      </c>
      <c r="R7247">
        <v>1293</v>
      </c>
      <c r="T7247" t="s">
        <v>11247</v>
      </c>
    </row>
    <row r="7248" spans="17:20">
      <c r="Q7248" t="s">
        <v>11250</v>
      </c>
      <c r="R7248">
        <v>1536</v>
      </c>
      <c r="T7248" t="s">
        <v>11251</v>
      </c>
    </row>
    <row r="7249" spans="17:20">
      <c r="Q7249" t="s">
        <v>11254</v>
      </c>
      <c r="R7249">
        <v>762</v>
      </c>
      <c r="T7249" t="s">
        <v>11255</v>
      </c>
    </row>
    <row r="7250" spans="17:20">
      <c r="Q7250" t="s">
        <v>11258</v>
      </c>
      <c r="R7250">
        <v>1185</v>
      </c>
      <c r="T7250" t="s">
        <v>11259</v>
      </c>
    </row>
    <row r="7251" spans="17:20">
      <c r="Q7251" t="s">
        <v>11262</v>
      </c>
      <c r="R7251">
        <v>267</v>
      </c>
      <c r="T7251" t="s">
        <v>11263</v>
      </c>
    </row>
    <row r="7252" spans="17:20">
      <c r="Q7252" t="s">
        <v>11265</v>
      </c>
      <c r="R7252">
        <v>1008</v>
      </c>
      <c r="T7252" t="s">
        <v>11266</v>
      </c>
    </row>
    <row r="7253" spans="17:20">
      <c r="Q7253" t="s">
        <v>11269</v>
      </c>
      <c r="R7253">
        <v>1035</v>
      </c>
      <c r="T7253" t="s">
        <v>11270</v>
      </c>
    </row>
    <row r="7254" spans="17:20">
      <c r="Q7254" t="s">
        <v>11273</v>
      </c>
      <c r="R7254">
        <v>1395</v>
      </c>
      <c r="T7254" t="s">
        <v>11274</v>
      </c>
    </row>
    <row r="7255" spans="17:20">
      <c r="Q7255" t="s">
        <v>11276</v>
      </c>
      <c r="R7255">
        <v>1089</v>
      </c>
      <c r="T7255" t="s">
        <v>11277</v>
      </c>
    </row>
    <row r="7256" spans="17:20">
      <c r="Q7256" t="s">
        <v>11279</v>
      </c>
      <c r="R7256">
        <v>1008</v>
      </c>
      <c r="T7256" t="s">
        <v>11280</v>
      </c>
    </row>
    <row r="7257" spans="17:20">
      <c r="Q7257" t="s">
        <v>11282</v>
      </c>
      <c r="R7257">
        <v>408</v>
      </c>
      <c r="T7257" t="s">
        <v>11283</v>
      </c>
    </row>
    <row r="7258" spans="17:20">
      <c r="Q7258" t="s">
        <v>11285</v>
      </c>
      <c r="R7258">
        <v>879</v>
      </c>
      <c r="T7258" t="s">
        <v>11286</v>
      </c>
    </row>
    <row r="7259" spans="17:20">
      <c r="Q7259" t="s">
        <v>11288</v>
      </c>
      <c r="R7259">
        <v>918</v>
      </c>
      <c r="T7259" t="s">
        <v>11289</v>
      </c>
    </row>
    <row r="7260" spans="17:20">
      <c r="Q7260" t="s">
        <v>11291</v>
      </c>
      <c r="R7260">
        <v>1341</v>
      </c>
      <c r="T7260" t="s">
        <v>11292</v>
      </c>
    </row>
    <row r="7261" spans="17:20">
      <c r="Q7261" t="s">
        <v>11295</v>
      </c>
      <c r="R7261">
        <v>1308</v>
      </c>
      <c r="T7261" t="s">
        <v>11296</v>
      </c>
    </row>
    <row r="7262" spans="17:20">
      <c r="Q7262" t="s">
        <v>11299</v>
      </c>
      <c r="R7262">
        <v>975</v>
      </c>
      <c r="T7262" t="s">
        <v>11300</v>
      </c>
    </row>
    <row r="7263" spans="17:20">
      <c r="Q7263" t="s">
        <v>11302</v>
      </c>
      <c r="R7263">
        <v>669</v>
      </c>
      <c r="T7263" t="s">
        <v>11303</v>
      </c>
    </row>
    <row r="7264" spans="17:20">
      <c r="Q7264" t="s">
        <v>11305</v>
      </c>
      <c r="R7264">
        <v>888</v>
      </c>
      <c r="T7264" t="s">
        <v>11306</v>
      </c>
    </row>
    <row r="7265" spans="17:20">
      <c r="Q7265" t="s">
        <v>11308</v>
      </c>
      <c r="R7265">
        <v>858</v>
      </c>
      <c r="T7265" t="s">
        <v>11309</v>
      </c>
    </row>
    <row r="7266" spans="17:20">
      <c r="Q7266" t="s">
        <v>11311</v>
      </c>
      <c r="R7266">
        <v>1545</v>
      </c>
      <c r="T7266" t="s">
        <v>11312</v>
      </c>
    </row>
    <row r="7267" spans="17:20">
      <c r="Q7267" t="s">
        <v>11315</v>
      </c>
      <c r="R7267">
        <v>1329</v>
      </c>
      <c r="T7267" t="s">
        <v>11316</v>
      </c>
    </row>
    <row r="7268" spans="17:20">
      <c r="Q7268" t="s">
        <v>11319</v>
      </c>
      <c r="R7268">
        <v>723</v>
      </c>
      <c r="T7268" t="s">
        <v>11320</v>
      </c>
    </row>
    <row r="7269" spans="17:20">
      <c r="Q7269" t="s">
        <v>11323</v>
      </c>
      <c r="R7269">
        <v>1431</v>
      </c>
      <c r="T7269" t="s">
        <v>11324</v>
      </c>
    </row>
    <row r="7270" spans="17:20">
      <c r="Q7270" t="s">
        <v>11327</v>
      </c>
      <c r="R7270">
        <v>717</v>
      </c>
      <c r="T7270" t="s">
        <v>11328</v>
      </c>
    </row>
    <row r="7271" spans="17:20">
      <c r="Q7271" t="s">
        <v>11331</v>
      </c>
      <c r="R7271">
        <v>1191</v>
      </c>
      <c r="T7271" t="s">
        <v>11332</v>
      </c>
    </row>
    <row r="7272" spans="17:20">
      <c r="Q7272" t="s">
        <v>11334</v>
      </c>
      <c r="R7272">
        <v>720</v>
      </c>
      <c r="T7272" t="s">
        <v>11335</v>
      </c>
    </row>
    <row r="7273" spans="17:20">
      <c r="Q7273" t="s">
        <v>11337</v>
      </c>
      <c r="R7273">
        <v>1677</v>
      </c>
      <c r="T7273" t="s">
        <v>11338</v>
      </c>
    </row>
    <row r="7274" spans="17:20">
      <c r="Q7274" t="s">
        <v>11341</v>
      </c>
      <c r="R7274">
        <v>1311</v>
      </c>
      <c r="T7274" t="s">
        <v>11342</v>
      </c>
    </row>
    <row r="7275" spans="17:20">
      <c r="Q7275" t="s">
        <v>11345</v>
      </c>
      <c r="R7275">
        <v>219</v>
      </c>
      <c r="T7275" t="s">
        <v>11346</v>
      </c>
    </row>
    <row r="7276" spans="17:20">
      <c r="Q7276" t="s">
        <v>11348</v>
      </c>
      <c r="R7276">
        <v>966</v>
      </c>
      <c r="T7276" t="s">
        <v>11349</v>
      </c>
    </row>
    <row r="7277" spans="17:20">
      <c r="Q7277" t="s">
        <v>11352</v>
      </c>
      <c r="R7277">
        <v>1173</v>
      </c>
      <c r="T7277" t="s">
        <v>11353</v>
      </c>
    </row>
    <row r="7278" spans="17:20">
      <c r="Q7278" t="s">
        <v>11356</v>
      </c>
      <c r="R7278">
        <v>648</v>
      </c>
      <c r="T7278" t="s">
        <v>11357</v>
      </c>
    </row>
    <row r="7279" spans="17:20">
      <c r="Q7279" t="s">
        <v>11359</v>
      </c>
      <c r="R7279">
        <v>609</v>
      </c>
      <c r="T7279" t="s">
        <v>11360</v>
      </c>
    </row>
    <row r="7280" spans="17:20">
      <c r="Q7280" t="s">
        <v>11363</v>
      </c>
      <c r="R7280">
        <v>1518</v>
      </c>
      <c r="T7280" t="s">
        <v>11364</v>
      </c>
    </row>
    <row r="7281" spans="17:20">
      <c r="Q7281" t="s">
        <v>11366</v>
      </c>
      <c r="R7281">
        <v>1035</v>
      </c>
      <c r="T7281" t="s">
        <v>11367</v>
      </c>
    </row>
    <row r="7282" spans="17:20">
      <c r="Q7282" t="s">
        <v>11369</v>
      </c>
      <c r="R7282">
        <v>1077</v>
      </c>
      <c r="T7282" t="s">
        <v>11370</v>
      </c>
    </row>
    <row r="7283" spans="17:20">
      <c r="Q7283" t="s">
        <v>11372</v>
      </c>
      <c r="R7283">
        <v>1038</v>
      </c>
      <c r="T7283" t="s">
        <v>11373</v>
      </c>
    </row>
    <row r="7284" spans="17:20">
      <c r="Q7284" t="s">
        <v>11376</v>
      </c>
      <c r="R7284">
        <v>1104</v>
      </c>
      <c r="T7284" t="s">
        <v>11377</v>
      </c>
    </row>
    <row r="7285" spans="17:20">
      <c r="Q7285" t="s">
        <v>11379</v>
      </c>
      <c r="R7285">
        <v>1137</v>
      </c>
      <c r="T7285" t="s">
        <v>11380</v>
      </c>
    </row>
    <row r="7286" spans="17:20">
      <c r="Q7286" t="s">
        <v>11382</v>
      </c>
      <c r="R7286">
        <v>843</v>
      </c>
      <c r="T7286" t="s">
        <v>11383</v>
      </c>
    </row>
    <row r="7287" spans="17:20">
      <c r="Q7287" t="s">
        <v>11385</v>
      </c>
      <c r="R7287">
        <v>1140</v>
      </c>
      <c r="T7287" t="s">
        <v>11386</v>
      </c>
    </row>
    <row r="7288" spans="17:20">
      <c r="Q7288" t="s">
        <v>11388</v>
      </c>
      <c r="R7288">
        <v>1794</v>
      </c>
      <c r="T7288" t="s">
        <v>11389</v>
      </c>
    </row>
    <row r="7289" spans="17:20">
      <c r="Q7289" t="s">
        <v>11392</v>
      </c>
      <c r="R7289">
        <v>681</v>
      </c>
      <c r="T7289" t="s">
        <v>11393</v>
      </c>
    </row>
    <row r="7290" spans="17:20">
      <c r="Q7290" t="s">
        <v>11396</v>
      </c>
      <c r="R7290">
        <v>708</v>
      </c>
      <c r="T7290" t="s">
        <v>11397</v>
      </c>
    </row>
    <row r="7291" spans="17:20">
      <c r="Q7291" t="s">
        <v>11399</v>
      </c>
      <c r="R7291">
        <v>456</v>
      </c>
      <c r="T7291" t="s">
        <v>11400</v>
      </c>
    </row>
    <row r="7292" spans="17:20">
      <c r="Q7292" t="s">
        <v>11402</v>
      </c>
      <c r="R7292">
        <v>1449</v>
      </c>
      <c r="T7292" t="s">
        <v>11403</v>
      </c>
    </row>
    <row r="7293" spans="17:20">
      <c r="Q7293" t="s">
        <v>11406</v>
      </c>
      <c r="R7293">
        <v>201</v>
      </c>
      <c r="T7293" t="s">
        <v>11407</v>
      </c>
    </row>
    <row r="7294" spans="17:20">
      <c r="Q7294" t="s">
        <v>11409</v>
      </c>
      <c r="R7294">
        <v>531</v>
      </c>
      <c r="T7294" t="s">
        <v>11410</v>
      </c>
    </row>
    <row r="7295" spans="17:20">
      <c r="Q7295" t="s">
        <v>11412</v>
      </c>
      <c r="R7295">
        <v>630</v>
      </c>
      <c r="T7295" t="s">
        <v>11413</v>
      </c>
    </row>
    <row r="7296" spans="17:20">
      <c r="Q7296" t="s">
        <v>11415</v>
      </c>
      <c r="R7296">
        <v>519</v>
      </c>
      <c r="T7296" t="s">
        <v>11416</v>
      </c>
    </row>
    <row r="7297" spans="17:20">
      <c r="Q7297" t="s">
        <v>11418</v>
      </c>
      <c r="R7297">
        <v>489</v>
      </c>
      <c r="T7297" t="s">
        <v>11419</v>
      </c>
    </row>
    <row r="7298" spans="17:20">
      <c r="Q7298" t="s">
        <v>11421</v>
      </c>
      <c r="R7298">
        <v>339</v>
      </c>
      <c r="T7298" t="s">
        <v>11422</v>
      </c>
    </row>
    <row r="7299" spans="17:20">
      <c r="Q7299" t="s">
        <v>11424</v>
      </c>
      <c r="R7299">
        <v>288</v>
      </c>
      <c r="T7299" t="s">
        <v>11425</v>
      </c>
    </row>
    <row r="7300" spans="17:20">
      <c r="Q7300" t="s">
        <v>11426</v>
      </c>
      <c r="R7300">
        <v>197</v>
      </c>
      <c r="T7300" t="s">
        <v>665</v>
      </c>
    </row>
    <row r="7301" spans="17:20">
      <c r="Q7301" t="s">
        <v>11427</v>
      </c>
      <c r="R7301">
        <v>345</v>
      </c>
      <c r="T7301" t="s">
        <v>11428</v>
      </c>
    </row>
    <row r="7302" spans="17:20">
      <c r="Q7302" t="s">
        <v>11430</v>
      </c>
      <c r="R7302">
        <v>321</v>
      </c>
      <c r="T7302" t="s">
        <v>11431</v>
      </c>
    </row>
    <row r="7303" spans="17:20">
      <c r="Q7303" t="s">
        <v>11434</v>
      </c>
      <c r="R7303">
        <v>1428</v>
      </c>
      <c r="T7303" t="s">
        <v>11435</v>
      </c>
    </row>
    <row r="7304" spans="17:20">
      <c r="Q7304" t="s">
        <v>11438</v>
      </c>
      <c r="R7304">
        <v>312</v>
      </c>
      <c r="T7304" t="s">
        <v>11439</v>
      </c>
    </row>
    <row r="7305" spans="17:20">
      <c r="Q7305" t="s">
        <v>11441</v>
      </c>
      <c r="R7305">
        <v>76</v>
      </c>
      <c r="T7305" t="s">
        <v>11442</v>
      </c>
    </row>
    <row r="7306" spans="17:20">
      <c r="Q7306" t="s">
        <v>11444</v>
      </c>
      <c r="R7306">
        <v>1470</v>
      </c>
      <c r="T7306" t="s">
        <v>11445</v>
      </c>
    </row>
    <row r="7307" spans="17:20">
      <c r="Q7307" t="s">
        <v>11448</v>
      </c>
      <c r="R7307">
        <v>1233</v>
      </c>
      <c r="T7307" t="s">
        <v>11449</v>
      </c>
    </row>
    <row r="7308" spans="17:20">
      <c r="Q7308" t="s">
        <v>11451</v>
      </c>
      <c r="R7308">
        <v>975</v>
      </c>
      <c r="T7308" t="s">
        <v>11452</v>
      </c>
    </row>
    <row r="7309" spans="17:20">
      <c r="Q7309" t="s">
        <v>11454</v>
      </c>
      <c r="R7309">
        <v>597</v>
      </c>
      <c r="T7309" t="s">
        <v>11455</v>
      </c>
    </row>
    <row r="7310" spans="17:20">
      <c r="Q7310" t="s">
        <v>11458</v>
      </c>
      <c r="R7310">
        <v>861</v>
      </c>
      <c r="T7310" t="s">
        <v>11459</v>
      </c>
    </row>
    <row r="7311" spans="17:20">
      <c r="Q7311" t="s">
        <v>11461</v>
      </c>
      <c r="R7311">
        <v>1131</v>
      </c>
      <c r="T7311" t="s">
        <v>11462</v>
      </c>
    </row>
    <row r="7312" spans="17:20">
      <c r="Q7312" t="s">
        <v>11464</v>
      </c>
      <c r="R7312">
        <v>1377</v>
      </c>
      <c r="T7312" t="s">
        <v>11465</v>
      </c>
    </row>
    <row r="7313" spans="17:20">
      <c r="Q7313" t="s">
        <v>11467</v>
      </c>
      <c r="R7313">
        <v>576</v>
      </c>
      <c r="T7313" t="s">
        <v>11468</v>
      </c>
    </row>
    <row r="7314" spans="17:20">
      <c r="Q7314" t="s">
        <v>11471</v>
      </c>
      <c r="R7314">
        <v>321</v>
      </c>
      <c r="T7314" t="s">
        <v>11472</v>
      </c>
    </row>
    <row r="7315" spans="17:20">
      <c r="Q7315" t="s">
        <v>11474</v>
      </c>
      <c r="R7315">
        <v>1590</v>
      </c>
      <c r="T7315" t="s">
        <v>11475</v>
      </c>
    </row>
    <row r="7316" spans="17:20">
      <c r="Q7316" t="s">
        <v>11477</v>
      </c>
      <c r="R7316">
        <v>582</v>
      </c>
      <c r="T7316" t="s">
        <v>11478</v>
      </c>
    </row>
    <row r="7317" spans="17:20">
      <c r="Q7317" t="s">
        <v>11480</v>
      </c>
      <c r="R7317">
        <v>258</v>
      </c>
    </row>
    <row r="7318" spans="17:20">
      <c r="Q7318" t="s">
        <v>11482</v>
      </c>
      <c r="R7318">
        <v>966</v>
      </c>
      <c r="T7318" t="s">
        <v>11483</v>
      </c>
    </row>
    <row r="7319" spans="17:20">
      <c r="Q7319" t="s">
        <v>11486</v>
      </c>
      <c r="R7319">
        <v>474</v>
      </c>
      <c r="T7319" t="s">
        <v>11487</v>
      </c>
    </row>
    <row r="7320" spans="17:20">
      <c r="Q7320" t="s">
        <v>11489</v>
      </c>
      <c r="R7320">
        <v>747</v>
      </c>
      <c r="T7320" t="s">
        <v>11490</v>
      </c>
    </row>
    <row r="7321" spans="17:20">
      <c r="Q7321" t="s">
        <v>11493</v>
      </c>
      <c r="R7321">
        <v>258</v>
      </c>
      <c r="T7321" t="s">
        <v>11494</v>
      </c>
    </row>
    <row r="7322" spans="17:20">
      <c r="Q7322" t="s">
        <v>11497</v>
      </c>
      <c r="R7322">
        <v>951</v>
      </c>
      <c r="T7322" t="s">
        <v>11498</v>
      </c>
    </row>
    <row r="7323" spans="17:20">
      <c r="Q7323" t="s">
        <v>11501</v>
      </c>
      <c r="R7323">
        <v>954</v>
      </c>
      <c r="T7323" t="s">
        <v>11502</v>
      </c>
    </row>
    <row r="7324" spans="17:20">
      <c r="Q7324" t="s">
        <v>11504</v>
      </c>
      <c r="R7324">
        <v>888</v>
      </c>
      <c r="T7324" t="s">
        <v>11505</v>
      </c>
    </row>
    <row r="7325" spans="17:20">
      <c r="Q7325" t="s">
        <v>11508</v>
      </c>
      <c r="R7325">
        <v>266</v>
      </c>
      <c r="T7325" t="s">
        <v>11509</v>
      </c>
    </row>
    <row r="7326" spans="17:20">
      <c r="Q7326" t="s">
        <v>11510</v>
      </c>
      <c r="R7326">
        <v>954</v>
      </c>
      <c r="T7326" t="s">
        <v>11511</v>
      </c>
    </row>
    <row r="7327" spans="17:20">
      <c r="Q7327" t="s">
        <v>11514</v>
      </c>
      <c r="R7327">
        <v>1413</v>
      </c>
      <c r="T7327" t="s">
        <v>11515</v>
      </c>
    </row>
    <row r="7328" spans="17:20">
      <c r="Q7328" t="s">
        <v>11518</v>
      </c>
      <c r="R7328">
        <v>1455</v>
      </c>
      <c r="T7328" t="s">
        <v>11519</v>
      </c>
    </row>
    <row r="7329" spans="17:20">
      <c r="Q7329" t="s">
        <v>11521</v>
      </c>
      <c r="R7329">
        <v>1062</v>
      </c>
      <c r="T7329" t="s">
        <v>11522</v>
      </c>
    </row>
    <row r="7330" spans="17:20">
      <c r="Q7330" t="s">
        <v>11524</v>
      </c>
      <c r="R7330">
        <v>678</v>
      </c>
      <c r="T7330" t="s">
        <v>11525</v>
      </c>
    </row>
    <row r="7331" spans="17:20">
      <c r="Q7331" t="s">
        <v>11527</v>
      </c>
      <c r="R7331">
        <v>619</v>
      </c>
      <c r="T7331" t="s">
        <v>11528</v>
      </c>
    </row>
    <row r="7332" spans="17:20">
      <c r="Q7332" t="s">
        <v>11529</v>
      </c>
      <c r="R7332">
        <v>1770</v>
      </c>
      <c r="T7332" t="s">
        <v>11530</v>
      </c>
    </row>
    <row r="7333" spans="17:20">
      <c r="Q7333" t="s">
        <v>11532</v>
      </c>
      <c r="R7333">
        <v>621</v>
      </c>
      <c r="T7333" t="s">
        <v>11533</v>
      </c>
    </row>
    <row r="7334" spans="17:20">
      <c r="Q7334" t="s">
        <v>11536</v>
      </c>
      <c r="R7334">
        <v>759</v>
      </c>
      <c r="T7334" t="s">
        <v>11537</v>
      </c>
    </row>
    <row r="7335" spans="17:20">
      <c r="Q7335" t="s">
        <v>11540</v>
      </c>
      <c r="R7335">
        <v>738</v>
      </c>
      <c r="T7335" t="s">
        <v>11541</v>
      </c>
    </row>
    <row r="7336" spans="17:20">
      <c r="Q7336" t="s">
        <v>11544</v>
      </c>
      <c r="R7336">
        <v>639</v>
      </c>
      <c r="T7336" t="s">
        <v>11545</v>
      </c>
    </row>
    <row r="7337" spans="17:20">
      <c r="Q7337" t="s">
        <v>11548</v>
      </c>
      <c r="R7337">
        <v>585</v>
      </c>
      <c r="T7337" t="s">
        <v>11549</v>
      </c>
    </row>
    <row r="7338" spans="17:20">
      <c r="Q7338" t="s">
        <v>11552</v>
      </c>
      <c r="R7338">
        <v>1314</v>
      </c>
      <c r="T7338" t="s">
        <v>11553</v>
      </c>
    </row>
    <row r="7339" spans="17:20">
      <c r="Q7339" t="s">
        <v>11556</v>
      </c>
      <c r="R7339">
        <v>642</v>
      </c>
      <c r="T7339" t="s">
        <v>11557</v>
      </c>
    </row>
    <row r="7340" spans="17:20">
      <c r="Q7340" t="s">
        <v>11560</v>
      </c>
      <c r="R7340">
        <v>1173</v>
      </c>
      <c r="T7340" t="s">
        <v>11561</v>
      </c>
    </row>
    <row r="7341" spans="17:20">
      <c r="Q7341" t="s">
        <v>11564</v>
      </c>
      <c r="R7341">
        <v>726</v>
      </c>
      <c r="T7341" t="s">
        <v>11565</v>
      </c>
    </row>
    <row r="7342" spans="17:20">
      <c r="Q7342" t="s">
        <v>11567</v>
      </c>
      <c r="R7342">
        <v>519</v>
      </c>
      <c r="T7342" t="s">
        <v>11568</v>
      </c>
    </row>
    <row r="7343" spans="17:20">
      <c r="Q7343" t="s">
        <v>11570</v>
      </c>
      <c r="R7343">
        <v>651</v>
      </c>
      <c r="T7343" t="s">
        <v>11571</v>
      </c>
    </row>
    <row r="7344" spans="17:20">
      <c r="Q7344" t="s">
        <v>11574</v>
      </c>
      <c r="R7344">
        <v>816</v>
      </c>
      <c r="T7344" t="s">
        <v>11575</v>
      </c>
    </row>
    <row r="7345" spans="17:20">
      <c r="Q7345" t="s">
        <v>11578</v>
      </c>
      <c r="R7345">
        <v>933</v>
      </c>
      <c r="T7345" t="s">
        <v>11579</v>
      </c>
    </row>
    <row r="7346" spans="17:20">
      <c r="Q7346" t="s">
        <v>11582</v>
      </c>
      <c r="R7346">
        <v>1191</v>
      </c>
      <c r="T7346" t="s">
        <v>11583</v>
      </c>
    </row>
    <row r="7347" spans="17:20">
      <c r="Q7347" t="s">
        <v>11585</v>
      </c>
      <c r="R7347">
        <v>726</v>
      </c>
      <c r="T7347" t="s">
        <v>11586</v>
      </c>
    </row>
    <row r="7348" spans="17:20">
      <c r="Q7348" t="s">
        <v>11589</v>
      </c>
      <c r="R7348">
        <v>732</v>
      </c>
      <c r="T7348" t="s">
        <v>11590</v>
      </c>
    </row>
    <row r="7349" spans="17:20">
      <c r="Q7349" t="s">
        <v>11592</v>
      </c>
      <c r="R7349">
        <v>576</v>
      </c>
      <c r="T7349" t="s">
        <v>11593</v>
      </c>
    </row>
    <row r="7350" spans="17:20">
      <c r="Q7350" t="s">
        <v>11595</v>
      </c>
      <c r="R7350">
        <v>3870</v>
      </c>
      <c r="T7350" t="s">
        <v>11596</v>
      </c>
    </row>
    <row r="7351" spans="17:20">
      <c r="Q7351" t="s">
        <v>11598</v>
      </c>
      <c r="R7351">
        <v>360</v>
      </c>
      <c r="T7351" t="s">
        <v>11599</v>
      </c>
    </row>
    <row r="7352" spans="17:20">
      <c r="Q7352" t="s">
        <v>11601</v>
      </c>
      <c r="R7352">
        <v>195</v>
      </c>
      <c r="T7352" t="s">
        <v>11602</v>
      </c>
    </row>
    <row r="7353" spans="17:20">
      <c r="Q7353" t="s">
        <v>11604</v>
      </c>
      <c r="R7353">
        <v>1098</v>
      </c>
      <c r="T7353" t="s">
        <v>11605</v>
      </c>
    </row>
    <row r="7354" spans="17:20">
      <c r="Q7354" t="s">
        <v>11608</v>
      </c>
      <c r="R7354">
        <v>327</v>
      </c>
      <c r="T7354" t="s">
        <v>11609</v>
      </c>
    </row>
    <row r="7355" spans="17:20">
      <c r="Q7355" t="s">
        <v>11611</v>
      </c>
      <c r="R7355">
        <v>240</v>
      </c>
      <c r="T7355" t="s">
        <v>11612</v>
      </c>
    </row>
    <row r="7356" spans="17:20">
      <c r="Q7356" t="s">
        <v>11614</v>
      </c>
      <c r="R7356">
        <v>2874</v>
      </c>
      <c r="T7356" t="s">
        <v>11615</v>
      </c>
    </row>
    <row r="7357" spans="17:20">
      <c r="Q7357" t="s">
        <v>11618</v>
      </c>
      <c r="R7357">
        <v>1986</v>
      </c>
      <c r="T7357" t="s">
        <v>11619</v>
      </c>
    </row>
    <row r="7358" spans="17:20">
      <c r="Q7358" t="s">
        <v>11622</v>
      </c>
      <c r="R7358">
        <v>237</v>
      </c>
      <c r="T7358" t="s">
        <v>11623</v>
      </c>
    </row>
    <row r="7359" spans="17:20">
      <c r="Q7359" t="s">
        <v>11625</v>
      </c>
      <c r="R7359">
        <v>2502</v>
      </c>
      <c r="T7359" t="s">
        <v>11626</v>
      </c>
    </row>
    <row r="7360" spans="17:20">
      <c r="Q7360" t="s">
        <v>11628</v>
      </c>
      <c r="R7360">
        <v>627</v>
      </c>
      <c r="T7360" t="s">
        <v>11629</v>
      </c>
    </row>
    <row r="7361" spans="17:20">
      <c r="Q7361" t="s">
        <v>11631</v>
      </c>
      <c r="R7361">
        <v>1338</v>
      </c>
      <c r="T7361" t="s">
        <v>11632</v>
      </c>
    </row>
    <row r="7362" spans="17:20">
      <c r="Q7362" t="s">
        <v>11634</v>
      </c>
      <c r="R7362">
        <v>253</v>
      </c>
      <c r="T7362" t="s">
        <v>11635</v>
      </c>
    </row>
    <row r="7363" spans="17:20">
      <c r="Q7363" t="s">
        <v>11636</v>
      </c>
      <c r="R7363">
        <v>419</v>
      </c>
      <c r="T7363" t="s">
        <v>11637</v>
      </c>
    </row>
    <row r="7364" spans="17:20">
      <c r="Q7364" t="s">
        <v>11638</v>
      </c>
      <c r="R7364">
        <v>189</v>
      </c>
    </row>
    <row r="7365" spans="17:20">
      <c r="Q7365" t="s">
        <v>11640</v>
      </c>
      <c r="R7365">
        <v>333</v>
      </c>
      <c r="T7365" t="s">
        <v>11641</v>
      </c>
    </row>
    <row r="7366" spans="17:20">
      <c r="Q7366" t="s">
        <v>11643</v>
      </c>
      <c r="R7366">
        <v>774</v>
      </c>
      <c r="T7366" t="s">
        <v>11644</v>
      </c>
    </row>
    <row r="7367" spans="17:20">
      <c r="Q7367" t="s">
        <v>11647</v>
      </c>
      <c r="R7367">
        <v>1080</v>
      </c>
      <c r="T7367" t="s">
        <v>11648</v>
      </c>
    </row>
    <row r="7368" spans="17:20">
      <c r="Q7368" t="s">
        <v>11650</v>
      </c>
      <c r="R7368">
        <v>1191</v>
      </c>
      <c r="T7368" t="s">
        <v>11651</v>
      </c>
    </row>
    <row r="7369" spans="17:20">
      <c r="Q7369" t="s">
        <v>11653</v>
      </c>
      <c r="R7369">
        <v>354</v>
      </c>
      <c r="T7369" t="s">
        <v>11654</v>
      </c>
    </row>
    <row r="7370" spans="17:20">
      <c r="Q7370" t="s">
        <v>11656</v>
      </c>
      <c r="R7370">
        <v>1401</v>
      </c>
      <c r="T7370" t="s">
        <v>11657</v>
      </c>
    </row>
    <row r="7371" spans="17:20">
      <c r="Q7371" t="s">
        <v>11659</v>
      </c>
      <c r="R7371">
        <v>1407</v>
      </c>
      <c r="T7371" t="s">
        <v>11660</v>
      </c>
    </row>
    <row r="7372" spans="17:20">
      <c r="Q7372" t="s">
        <v>11662</v>
      </c>
      <c r="R7372">
        <v>891</v>
      </c>
      <c r="T7372" t="s">
        <v>11663</v>
      </c>
    </row>
    <row r="7373" spans="17:20">
      <c r="Q7373" t="s">
        <v>11665</v>
      </c>
      <c r="R7373">
        <v>687</v>
      </c>
      <c r="T7373" t="s">
        <v>11666</v>
      </c>
    </row>
    <row r="7374" spans="17:20">
      <c r="Q7374" t="s">
        <v>11669</v>
      </c>
      <c r="R7374">
        <v>342</v>
      </c>
      <c r="T7374" t="s">
        <v>11670</v>
      </c>
    </row>
    <row r="7375" spans="17:20">
      <c r="Q7375" t="s">
        <v>11672</v>
      </c>
      <c r="R7375">
        <v>849</v>
      </c>
      <c r="T7375" t="s">
        <v>11673</v>
      </c>
    </row>
    <row r="7376" spans="17:20">
      <c r="Q7376" t="s">
        <v>11675</v>
      </c>
      <c r="R7376">
        <v>984</v>
      </c>
      <c r="T7376" t="s">
        <v>11676</v>
      </c>
    </row>
    <row r="7377" spans="15:20">
      <c r="Q7377" t="s">
        <v>11679</v>
      </c>
      <c r="R7377">
        <v>84</v>
      </c>
    </row>
    <row r="7378" spans="15:20">
      <c r="Q7378" t="s">
        <v>11681</v>
      </c>
      <c r="R7378">
        <v>2526</v>
      </c>
      <c r="T7378" t="s">
        <v>11682</v>
      </c>
    </row>
    <row r="7379" spans="15:20">
      <c r="Q7379" t="s">
        <v>11685</v>
      </c>
      <c r="R7379">
        <v>567</v>
      </c>
      <c r="T7379" t="s">
        <v>11686</v>
      </c>
    </row>
    <row r="7380" spans="15:20">
      <c r="Q7380" t="s">
        <v>11689</v>
      </c>
      <c r="R7380">
        <v>378</v>
      </c>
      <c r="T7380" t="s">
        <v>11690</v>
      </c>
    </row>
    <row r="7381" spans="15:20">
      <c r="Q7381" t="s">
        <v>11692</v>
      </c>
      <c r="R7381">
        <v>345</v>
      </c>
      <c r="T7381" t="s">
        <v>11693</v>
      </c>
    </row>
    <row r="7382" spans="15:20">
      <c r="Q7382" t="s">
        <v>11696</v>
      </c>
      <c r="R7382">
        <v>402</v>
      </c>
      <c r="T7382" t="s">
        <v>11697</v>
      </c>
    </row>
    <row r="7383" spans="15:20">
      <c r="O7383" t="s">
        <v>11700</v>
      </c>
      <c r="Q7383" t="s">
        <v>11701</v>
      </c>
      <c r="R7383">
        <v>1521</v>
      </c>
      <c r="T7383" t="s">
        <v>11702</v>
      </c>
    </row>
    <row r="7384" spans="15:20">
      <c r="Q7384" t="s">
        <v>11705</v>
      </c>
      <c r="R7384">
        <v>996</v>
      </c>
      <c r="T7384" t="s">
        <v>11706</v>
      </c>
    </row>
    <row r="7385" spans="15:20">
      <c r="Q7385" t="s">
        <v>11709</v>
      </c>
      <c r="R7385">
        <v>225</v>
      </c>
      <c r="T7385" t="s">
        <v>11710</v>
      </c>
    </row>
    <row r="7386" spans="15:20">
      <c r="Q7386" t="s">
        <v>11713</v>
      </c>
      <c r="R7386">
        <v>432</v>
      </c>
      <c r="T7386" t="s">
        <v>11714</v>
      </c>
    </row>
    <row r="7387" spans="15:20">
      <c r="Q7387" t="s">
        <v>11717</v>
      </c>
      <c r="R7387">
        <v>570</v>
      </c>
      <c r="T7387" t="s">
        <v>11718</v>
      </c>
    </row>
    <row r="7388" spans="15:20">
      <c r="Q7388" t="s">
        <v>11720</v>
      </c>
      <c r="R7388">
        <v>918</v>
      </c>
      <c r="T7388" t="s">
        <v>11721</v>
      </c>
    </row>
    <row r="7389" spans="15:20">
      <c r="Q7389" t="s">
        <v>11724</v>
      </c>
      <c r="R7389">
        <v>1518</v>
      </c>
      <c r="T7389" t="s">
        <v>11725</v>
      </c>
    </row>
    <row r="7390" spans="15:20">
      <c r="Q7390" t="s">
        <v>11728</v>
      </c>
      <c r="R7390">
        <v>483</v>
      </c>
      <c r="T7390" t="s">
        <v>11729</v>
      </c>
    </row>
    <row r="7391" spans="15:20">
      <c r="Q7391" t="s">
        <v>11732</v>
      </c>
      <c r="R7391">
        <v>267</v>
      </c>
      <c r="T7391" t="s">
        <v>11733</v>
      </c>
    </row>
    <row r="7392" spans="15:20">
      <c r="Q7392" t="s">
        <v>11736</v>
      </c>
      <c r="R7392">
        <v>420</v>
      </c>
      <c r="T7392" t="s">
        <v>11737</v>
      </c>
    </row>
    <row r="7393" spans="17:20">
      <c r="Q7393" t="s">
        <v>11739</v>
      </c>
      <c r="R7393">
        <v>678</v>
      </c>
      <c r="T7393" t="s">
        <v>11740</v>
      </c>
    </row>
    <row r="7394" spans="17:20">
      <c r="Q7394" t="s">
        <v>11742</v>
      </c>
      <c r="R7394">
        <v>285</v>
      </c>
      <c r="T7394" t="s">
        <v>11743</v>
      </c>
    </row>
    <row r="7395" spans="17:20">
      <c r="Q7395" t="s">
        <v>11746</v>
      </c>
      <c r="R7395">
        <v>1386</v>
      </c>
      <c r="T7395" t="s">
        <v>11747</v>
      </c>
    </row>
    <row r="7396" spans="17:20">
      <c r="Q7396" t="s">
        <v>11750</v>
      </c>
      <c r="R7396">
        <v>849</v>
      </c>
      <c r="T7396" t="s">
        <v>11751</v>
      </c>
    </row>
    <row r="7397" spans="17:20">
      <c r="Q7397" t="s">
        <v>11753</v>
      </c>
      <c r="R7397">
        <v>690</v>
      </c>
      <c r="T7397" t="s">
        <v>11754</v>
      </c>
    </row>
    <row r="7398" spans="17:20">
      <c r="Q7398" t="s">
        <v>11756</v>
      </c>
      <c r="R7398">
        <v>1164</v>
      </c>
      <c r="T7398" t="s">
        <v>11757</v>
      </c>
    </row>
    <row r="7399" spans="17:20">
      <c r="Q7399" t="s">
        <v>11759</v>
      </c>
      <c r="R7399">
        <v>648</v>
      </c>
      <c r="T7399" t="s">
        <v>11760</v>
      </c>
    </row>
    <row r="7400" spans="17:20">
      <c r="Q7400" t="s">
        <v>11763</v>
      </c>
      <c r="R7400">
        <v>1215</v>
      </c>
      <c r="T7400" t="s">
        <v>11764</v>
      </c>
    </row>
    <row r="7401" spans="17:20">
      <c r="Q7401" t="s">
        <v>11767</v>
      </c>
      <c r="R7401">
        <v>1077</v>
      </c>
      <c r="T7401" t="s">
        <v>11768</v>
      </c>
    </row>
    <row r="7402" spans="17:20">
      <c r="Q7402" t="s">
        <v>11771</v>
      </c>
      <c r="R7402">
        <v>1197</v>
      </c>
      <c r="T7402" t="s">
        <v>11772</v>
      </c>
    </row>
    <row r="7403" spans="17:20">
      <c r="Q7403" t="s">
        <v>11775</v>
      </c>
      <c r="R7403">
        <v>759</v>
      </c>
      <c r="T7403" t="s">
        <v>11776</v>
      </c>
    </row>
    <row r="7404" spans="17:20">
      <c r="Q7404" t="s">
        <v>11778</v>
      </c>
      <c r="R7404">
        <v>681</v>
      </c>
      <c r="T7404" t="s">
        <v>11779</v>
      </c>
    </row>
    <row r="7405" spans="17:20">
      <c r="Q7405" t="s">
        <v>11782</v>
      </c>
      <c r="R7405">
        <v>1488</v>
      </c>
      <c r="T7405" t="s">
        <v>11783</v>
      </c>
    </row>
    <row r="7406" spans="17:20">
      <c r="Q7406" t="s">
        <v>11786</v>
      </c>
      <c r="R7406">
        <v>1341</v>
      </c>
      <c r="T7406" t="s">
        <v>11787</v>
      </c>
    </row>
    <row r="7407" spans="17:20">
      <c r="Q7407" t="s">
        <v>11790</v>
      </c>
      <c r="R7407">
        <v>1197</v>
      </c>
      <c r="T7407" t="s">
        <v>11791</v>
      </c>
    </row>
    <row r="7408" spans="17:20">
      <c r="Q7408" t="s">
        <v>11793</v>
      </c>
      <c r="R7408">
        <v>1449</v>
      </c>
      <c r="T7408" t="s">
        <v>11794</v>
      </c>
    </row>
    <row r="7409" spans="17:20">
      <c r="Q7409" t="s">
        <v>11797</v>
      </c>
      <c r="R7409">
        <v>660</v>
      </c>
      <c r="T7409" t="s">
        <v>11798</v>
      </c>
    </row>
    <row r="7410" spans="17:20">
      <c r="Q7410" t="s">
        <v>11801</v>
      </c>
      <c r="R7410">
        <v>1491</v>
      </c>
      <c r="T7410" t="s">
        <v>11802</v>
      </c>
    </row>
    <row r="7411" spans="17:20">
      <c r="Q7411" t="s">
        <v>11804</v>
      </c>
      <c r="R7411">
        <v>2121</v>
      </c>
      <c r="T7411" t="s">
        <v>11805</v>
      </c>
    </row>
    <row r="7412" spans="17:20">
      <c r="Q7412" t="s">
        <v>11808</v>
      </c>
      <c r="R7412">
        <v>318</v>
      </c>
      <c r="T7412" t="s">
        <v>11809</v>
      </c>
    </row>
    <row r="7413" spans="17:20">
      <c r="Q7413" t="s">
        <v>11811</v>
      </c>
      <c r="R7413">
        <v>918</v>
      </c>
      <c r="T7413" t="s">
        <v>11812</v>
      </c>
    </row>
    <row r="7414" spans="17:20">
      <c r="Q7414" t="s">
        <v>11814</v>
      </c>
      <c r="R7414">
        <v>1140</v>
      </c>
      <c r="T7414" t="s">
        <v>11815</v>
      </c>
    </row>
    <row r="7415" spans="17:20">
      <c r="Q7415" t="s">
        <v>11818</v>
      </c>
      <c r="R7415">
        <v>885</v>
      </c>
      <c r="T7415" t="s">
        <v>11819</v>
      </c>
    </row>
    <row r="7416" spans="17:20">
      <c r="Q7416" t="s">
        <v>11821</v>
      </c>
      <c r="R7416">
        <v>1545</v>
      </c>
      <c r="T7416" t="s">
        <v>11822</v>
      </c>
    </row>
    <row r="7417" spans="17:20">
      <c r="Q7417" t="s">
        <v>11825</v>
      </c>
      <c r="R7417">
        <v>828</v>
      </c>
      <c r="T7417" t="s">
        <v>11826</v>
      </c>
    </row>
    <row r="7418" spans="17:20">
      <c r="Q7418" t="s">
        <v>11829</v>
      </c>
      <c r="R7418">
        <v>2175</v>
      </c>
      <c r="T7418" t="s">
        <v>11830</v>
      </c>
    </row>
    <row r="7419" spans="17:20">
      <c r="Q7419" t="s">
        <v>11833</v>
      </c>
      <c r="R7419">
        <v>1539</v>
      </c>
      <c r="T7419" t="s">
        <v>11834</v>
      </c>
    </row>
    <row r="7420" spans="17:20">
      <c r="Q7420" t="s">
        <v>11836</v>
      </c>
      <c r="R7420">
        <v>390</v>
      </c>
      <c r="T7420" t="s">
        <v>11837</v>
      </c>
    </row>
    <row r="7421" spans="17:20">
      <c r="Q7421" t="s">
        <v>11840</v>
      </c>
      <c r="R7421">
        <v>771</v>
      </c>
      <c r="T7421" t="s">
        <v>11841</v>
      </c>
    </row>
    <row r="7422" spans="17:20">
      <c r="Q7422" t="s">
        <v>11844</v>
      </c>
      <c r="R7422">
        <v>1167</v>
      </c>
      <c r="T7422" t="s">
        <v>11845</v>
      </c>
    </row>
    <row r="7423" spans="17:20">
      <c r="Q7423" t="s">
        <v>11847</v>
      </c>
      <c r="R7423">
        <v>2646</v>
      </c>
      <c r="T7423" t="s">
        <v>11848</v>
      </c>
    </row>
    <row r="7424" spans="17:20">
      <c r="Q7424" t="s">
        <v>11851</v>
      </c>
      <c r="R7424">
        <v>951</v>
      </c>
      <c r="T7424" t="s">
        <v>11852</v>
      </c>
    </row>
    <row r="7425" spans="17:20">
      <c r="Q7425" t="s">
        <v>11855</v>
      </c>
      <c r="R7425">
        <v>1452</v>
      </c>
      <c r="T7425" t="s">
        <v>11856</v>
      </c>
    </row>
    <row r="7426" spans="17:20">
      <c r="Q7426" t="s">
        <v>11858</v>
      </c>
      <c r="R7426">
        <v>1107</v>
      </c>
      <c r="T7426" t="s">
        <v>11859</v>
      </c>
    </row>
    <row r="7427" spans="17:20">
      <c r="Q7427" t="s">
        <v>11861</v>
      </c>
      <c r="R7427">
        <v>1131</v>
      </c>
      <c r="T7427" t="s">
        <v>11862</v>
      </c>
    </row>
    <row r="7428" spans="17:20">
      <c r="Q7428" t="s">
        <v>11865</v>
      </c>
      <c r="R7428">
        <v>1386</v>
      </c>
      <c r="T7428" t="s">
        <v>11866</v>
      </c>
    </row>
    <row r="7429" spans="17:20">
      <c r="Q7429" t="s">
        <v>11869</v>
      </c>
      <c r="R7429">
        <v>1377</v>
      </c>
      <c r="T7429" t="s">
        <v>11870</v>
      </c>
    </row>
    <row r="7430" spans="17:20">
      <c r="Q7430" t="s">
        <v>11872</v>
      </c>
      <c r="R7430">
        <v>987</v>
      </c>
      <c r="T7430" t="s">
        <v>11873</v>
      </c>
    </row>
    <row r="7431" spans="17:20">
      <c r="Q7431" t="s">
        <v>11875</v>
      </c>
      <c r="R7431">
        <v>858</v>
      </c>
      <c r="T7431" t="s">
        <v>11876</v>
      </c>
    </row>
    <row r="7432" spans="17:20">
      <c r="Q7432" t="s">
        <v>11878</v>
      </c>
      <c r="R7432">
        <v>723</v>
      </c>
      <c r="T7432" t="s">
        <v>11879</v>
      </c>
    </row>
    <row r="7433" spans="17:20">
      <c r="Q7433" t="s">
        <v>11881</v>
      </c>
      <c r="R7433">
        <v>1236</v>
      </c>
      <c r="T7433" t="s">
        <v>11882</v>
      </c>
    </row>
    <row r="7434" spans="17:20">
      <c r="Q7434" t="s">
        <v>11885</v>
      </c>
      <c r="R7434">
        <v>1149</v>
      </c>
      <c r="T7434" t="s">
        <v>11886</v>
      </c>
    </row>
    <row r="7435" spans="17:20">
      <c r="Q7435" t="s">
        <v>11888</v>
      </c>
      <c r="R7435">
        <v>450</v>
      </c>
      <c r="T7435" t="s">
        <v>11889</v>
      </c>
    </row>
    <row r="7436" spans="17:20">
      <c r="Q7436" t="s">
        <v>11892</v>
      </c>
      <c r="R7436">
        <v>1182</v>
      </c>
      <c r="T7436" t="s">
        <v>11893</v>
      </c>
    </row>
    <row r="7437" spans="17:20">
      <c r="Q7437" t="s">
        <v>11896</v>
      </c>
      <c r="R7437">
        <v>192</v>
      </c>
    </row>
    <row r="7438" spans="17:20">
      <c r="Q7438" t="s">
        <v>11898</v>
      </c>
      <c r="R7438">
        <v>1470</v>
      </c>
      <c r="T7438" t="s">
        <v>11899</v>
      </c>
    </row>
    <row r="7439" spans="17:20">
      <c r="Q7439" t="s">
        <v>11901</v>
      </c>
      <c r="R7439">
        <v>1092</v>
      </c>
      <c r="T7439" t="s">
        <v>11902</v>
      </c>
    </row>
    <row r="7440" spans="17:20">
      <c r="Q7440" t="s">
        <v>11904</v>
      </c>
      <c r="R7440">
        <v>1134</v>
      </c>
      <c r="T7440" t="s">
        <v>11905</v>
      </c>
    </row>
    <row r="7441" spans="15:20">
      <c r="Q7441" t="s">
        <v>11907</v>
      </c>
      <c r="R7441">
        <v>990</v>
      </c>
      <c r="T7441" t="s">
        <v>11908</v>
      </c>
    </row>
    <row r="7442" spans="15:20">
      <c r="Q7442" t="s">
        <v>11910</v>
      </c>
      <c r="R7442">
        <v>882</v>
      </c>
      <c r="T7442" t="s">
        <v>11911</v>
      </c>
    </row>
    <row r="7443" spans="15:20">
      <c r="Q7443" t="s">
        <v>11914</v>
      </c>
      <c r="R7443">
        <v>396</v>
      </c>
      <c r="T7443" t="s">
        <v>11915</v>
      </c>
    </row>
    <row r="7444" spans="15:20">
      <c r="Q7444" t="s">
        <v>11918</v>
      </c>
      <c r="R7444">
        <v>1494</v>
      </c>
      <c r="T7444" t="s">
        <v>11919</v>
      </c>
    </row>
    <row r="7445" spans="15:20">
      <c r="O7445" t="s">
        <v>11922</v>
      </c>
      <c r="Q7445" t="s">
        <v>11923</v>
      </c>
      <c r="R7445">
        <v>972</v>
      </c>
      <c r="T7445" t="s">
        <v>11924</v>
      </c>
    </row>
    <row r="7446" spans="15:20">
      <c r="Q7446" t="s">
        <v>11927</v>
      </c>
      <c r="R7446">
        <v>918</v>
      </c>
      <c r="T7446" t="s">
        <v>11928</v>
      </c>
    </row>
    <row r="7447" spans="15:20">
      <c r="Q7447" t="s">
        <v>11931</v>
      </c>
      <c r="R7447">
        <v>534</v>
      </c>
      <c r="T7447" t="s">
        <v>11932</v>
      </c>
    </row>
    <row r="7448" spans="15:20">
      <c r="Q7448" t="s">
        <v>11935</v>
      </c>
      <c r="R7448">
        <v>525</v>
      </c>
      <c r="T7448" t="s">
        <v>11936</v>
      </c>
    </row>
    <row r="7449" spans="15:20">
      <c r="Q7449" t="s">
        <v>11938</v>
      </c>
      <c r="R7449">
        <v>768</v>
      </c>
      <c r="T7449" t="s">
        <v>11939</v>
      </c>
    </row>
    <row r="7450" spans="15:20">
      <c r="Q7450" t="s">
        <v>11942</v>
      </c>
      <c r="R7450">
        <v>1713</v>
      </c>
      <c r="T7450" t="s">
        <v>11943</v>
      </c>
    </row>
    <row r="7451" spans="15:20">
      <c r="Q7451" t="s">
        <v>11946</v>
      </c>
      <c r="R7451">
        <v>909</v>
      </c>
      <c r="T7451" t="s">
        <v>11947</v>
      </c>
    </row>
    <row r="7452" spans="15:20">
      <c r="Q7452" t="s">
        <v>11949</v>
      </c>
      <c r="R7452">
        <v>1332</v>
      </c>
      <c r="T7452" t="s">
        <v>11950</v>
      </c>
    </row>
    <row r="7453" spans="15:20">
      <c r="Q7453" t="s">
        <v>11953</v>
      </c>
      <c r="R7453">
        <v>675</v>
      </c>
      <c r="T7453" t="s">
        <v>11954</v>
      </c>
    </row>
    <row r="7454" spans="15:20">
      <c r="Q7454" t="s">
        <v>11956</v>
      </c>
      <c r="R7454">
        <v>894</v>
      </c>
      <c r="T7454" t="s">
        <v>11957</v>
      </c>
    </row>
    <row r="7455" spans="15:20">
      <c r="Q7455" t="s">
        <v>11959</v>
      </c>
      <c r="R7455">
        <v>1095</v>
      </c>
      <c r="T7455" t="s">
        <v>11960</v>
      </c>
    </row>
    <row r="7456" spans="15:20">
      <c r="Q7456" t="s">
        <v>11962</v>
      </c>
      <c r="R7456">
        <v>534</v>
      </c>
      <c r="T7456" t="s">
        <v>11963</v>
      </c>
    </row>
    <row r="7457" spans="17:20">
      <c r="Q7457" t="s">
        <v>11965</v>
      </c>
      <c r="R7457">
        <v>621</v>
      </c>
      <c r="T7457" t="s">
        <v>11966</v>
      </c>
    </row>
    <row r="7458" spans="17:20">
      <c r="Q7458" t="s">
        <v>11968</v>
      </c>
      <c r="R7458">
        <v>345</v>
      </c>
      <c r="T7458" t="s">
        <v>11969</v>
      </c>
    </row>
    <row r="7459" spans="17:20">
      <c r="Q7459" t="s">
        <v>11971</v>
      </c>
      <c r="R7459">
        <v>1578</v>
      </c>
      <c r="T7459" t="s">
        <v>11972</v>
      </c>
    </row>
    <row r="7460" spans="17:20">
      <c r="Q7460" t="s">
        <v>11974</v>
      </c>
      <c r="R7460">
        <v>477</v>
      </c>
      <c r="T7460" t="s">
        <v>11975</v>
      </c>
    </row>
    <row r="7461" spans="17:20">
      <c r="Q7461" t="s">
        <v>11977</v>
      </c>
      <c r="R7461">
        <v>591</v>
      </c>
      <c r="T7461" t="s">
        <v>11978</v>
      </c>
    </row>
    <row r="7462" spans="17:20">
      <c r="Q7462" t="s">
        <v>11980</v>
      </c>
      <c r="R7462">
        <v>537</v>
      </c>
      <c r="T7462" t="s">
        <v>11981</v>
      </c>
    </row>
    <row r="7463" spans="17:20">
      <c r="Q7463" t="s">
        <v>11983</v>
      </c>
      <c r="R7463">
        <v>219</v>
      </c>
      <c r="T7463" t="s">
        <v>11984</v>
      </c>
    </row>
    <row r="7464" spans="17:20">
      <c r="Q7464" t="s">
        <v>11986</v>
      </c>
      <c r="R7464">
        <v>546</v>
      </c>
      <c r="T7464" t="s">
        <v>11987</v>
      </c>
    </row>
    <row r="7465" spans="17:20">
      <c r="Q7465" t="s">
        <v>11989</v>
      </c>
      <c r="R7465">
        <v>882</v>
      </c>
      <c r="T7465" t="s">
        <v>11990</v>
      </c>
    </row>
    <row r="7466" spans="17:20">
      <c r="Q7466" t="s">
        <v>11992</v>
      </c>
      <c r="R7466">
        <v>423</v>
      </c>
      <c r="T7466" t="s">
        <v>11993</v>
      </c>
    </row>
    <row r="7467" spans="17:20">
      <c r="Q7467" t="s">
        <v>11994</v>
      </c>
      <c r="R7467">
        <v>1326</v>
      </c>
      <c r="T7467" t="s">
        <v>11995</v>
      </c>
    </row>
    <row r="7468" spans="17:20">
      <c r="Q7468" t="s">
        <v>11997</v>
      </c>
      <c r="R7468">
        <v>765</v>
      </c>
      <c r="T7468" t="s">
        <v>11998</v>
      </c>
    </row>
    <row r="7469" spans="17:20">
      <c r="Q7469" t="s">
        <v>12001</v>
      </c>
      <c r="R7469">
        <v>690</v>
      </c>
      <c r="T7469" t="s">
        <v>12002</v>
      </c>
    </row>
    <row r="7470" spans="17:20">
      <c r="Q7470" t="s">
        <v>12005</v>
      </c>
      <c r="R7470">
        <v>747</v>
      </c>
      <c r="T7470" t="s">
        <v>12006</v>
      </c>
    </row>
    <row r="7471" spans="17:20">
      <c r="Q7471" t="s">
        <v>12008</v>
      </c>
      <c r="R7471">
        <v>189</v>
      </c>
    </row>
    <row r="7472" spans="17:20">
      <c r="Q7472" t="s">
        <v>12010</v>
      </c>
      <c r="R7472">
        <v>1611</v>
      </c>
      <c r="T7472" t="s">
        <v>12011</v>
      </c>
    </row>
    <row r="7473" spans="17:20">
      <c r="Q7473" t="s">
        <v>12013</v>
      </c>
      <c r="R7473">
        <v>2775</v>
      </c>
      <c r="T7473" t="s">
        <v>12014</v>
      </c>
    </row>
    <row r="7474" spans="17:20">
      <c r="Q7474" t="s">
        <v>12016</v>
      </c>
      <c r="R7474">
        <v>858</v>
      </c>
      <c r="T7474" t="s">
        <v>12017</v>
      </c>
    </row>
    <row r="7475" spans="17:20">
      <c r="Q7475" t="s">
        <v>12019</v>
      </c>
      <c r="R7475">
        <v>783</v>
      </c>
      <c r="T7475" t="s">
        <v>12020</v>
      </c>
    </row>
    <row r="7476" spans="17:20">
      <c r="Q7476" t="s">
        <v>12022</v>
      </c>
      <c r="R7476">
        <v>342</v>
      </c>
      <c r="T7476" t="s">
        <v>12023</v>
      </c>
    </row>
    <row r="7477" spans="17:20">
      <c r="Q7477" t="s">
        <v>12026</v>
      </c>
      <c r="R7477">
        <v>354</v>
      </c>
      <c r="T7477" t="s">
        <v>12027</v>
      </c>
    </row>
    <row r="7478" spans="17:20">
      <c r="Q7478" t="s">
        <v>12029</v>
      </c>
      <c r="R7478">
        <v>411</v>
      </c>
      <c r="T7478" t="s">
        <v>12030</v>
      </c>
    </row>
    <row r="7479" spans="17:20">
      <c r="Q7479" t="s">
        <v>12032</v>
      </c>
      <c r="R7479">
        <v>396</v>
      </c>
      <c r="T7479" t="s">
        <v>12033</v>
      </c>
    </row>
    <row r="7480" spans="17:20">
      <c r="Q7480" t="s">
        <v>12036</v>
      </c>
      <c r="R7480">
        <v>426</v>
      </c>
      <c r="T7480" t="s">
        <v>12037</v>
      </c>
    </row>
    <row r="7481" spans="17:20">
      <c r="Q7481" t="s">
        <v>12039</v>
      </c>
      <c r="R7481">
        <v>1065</v>
      </c>
      <c r="T7481" t="s">
        <v>12040</v>
      </c>
    </row>
    <row r="7482" spans="17:20">
      <c r="Q7482" t="s">
        <v>12042</v>
      </c>
      <c r="R7482">
        <v>822</v>
      </c>
      <c r="T7482" t="s">
        <v>12043</v>
      </c>
    </row>
    <row r="7483" spans="17:20">
      <c r="Q7483" t="s">
        <v>12046</v>
      </c>
      <c r="R7483">
        <v>798</v>
      </c>
      <c r="T7483" t="s">
        <v>12047</v>
      </c>
    </row>
    <row r="7484" spans="17:20">
      <c r="Q7484" t="s">
        <v>12050</v>
      </c>
      <c r="R7484">
        <v>1002</v>
      </c>
      <c r="T7484" t="s">
        <v>12051</v>
      </c>
    </row>
    <row r="7485" spans="17:20">
      <c r="Q7485" t="s">
        <v>12053</v>
      </c>
      <c r="R7485">
        <v>282</v>
      </c>
      <c r="T7485" t="s">
        <v>12054</v>
      </c>
    </row>
    <row r="7486" spans="17:20">
      <c r="Q7486" t="s">
        <v>12057</v>
      </c>
      <c r="R7486">
        <v>414</v>
      </c>
      <c r="T7486" t="s">
        <v>12058</v>
      </c>
    </row>
    <row r="7487" spans="17:20">
      <c r="Q7487" t="s">
        <v>12060</v>
      </c>
      <c r="R7487">
        <v>1197</v>
      </c>
      <c r="T7487" t="s">
        <v>12061</v>
      </c>
    </row>
    <row r="7488" spans="17:20">
      <c r="Q7488" t="s">
        <v>12063</v>
      </c>
      <c r="R7488">
        <v>1455</v>
      </c>
      <c r="T7488" t="s">
        <v>12064</v>
      </c>
    </row>
    <row r="7489" spans="17:20">
      <c r="Q7489" t="s">
        <v>12067</v>
      </c>
      <c r="R7489">
        <v>1365</v>
      </c>
      <c r="T7489" t="s">
        <v>12068</v>
      </c>
    </row>
    <row r="7490" spans="17:20">
      <c r="Q7490" t="s">
        <v>12070</v>
      </c>
      <c r="R7490">
        <v>567</v>
      </c>
      <c r="T7490" t="s">
        <v>12071</v>
      </c>
    </row>
    <row r="7491" spans="17:20">
      <c r="Q7491" t="s">
        <v>12073</v>
      </c>
      <c r="R7491">
        <v>1212</v>
      </c>
      <c r="T7491" t="s">
        <v>12074</v>
      </c>
    </row>
    <row r="7492" spans="17:20">
      <c r="Q7492" t="s">
        <v>12077</v>
      </c>
      <c r="R7492">
        <v>351</v>
      </c>
      <c r="T7492" t="s">
        <v>12078</v>
      </c>
    </row>
    <row r="7493" spans="17:20">
      <c r="Q7493" t="s">
        <v>12081</v>
      </c>
      <c r="R7493">
        <v>1155</v>
      </c>
      <c r="T7493" t="s">
        <v>12082</v>
      </c>
    </row>
    <row r="7494" spans="17:20">
      <c r="Q7494" t="s">
        <v>12084</v>
      </c>
      <c r="R7494">
        <v>576</v>
      </c>
      <c r="T7494" t="s">
        <v>12085</v>
      </c>
    </row>
    <row r="7495" spans="17:20">
      <c r="Q7495" t="s">
        <v>12087</v>
      </c>
      <c r="R7495">
        <v>423</v>
      </c>
      <c r="T7495" t="s">
        <v>12088</v>
      </c>
    </row>
    <row r="7496" spans="17:20">
      <c r="Q7496" t="s">
        <v>12090</v>
      </c>
      <c r="R7496">
        <v>870</v>
      </c>
      <c r="T7496" t="s">
        <v>12091</v>
      </c>
    </row>
    <row r="7497" spans="17:20">
      <c r="Q7497" t="s">
        <v>12093</v>
      </c>
      <c r="R7497">
        <v>498</v>
      </c>
      <c r="T7497" t="s">
        <v>12094</v>
      </c>
    </row>
    <row r="7498" spans="17:20">
      <c r="Q7498" t="s">
        <v>12097</v>
      </c>
      <c r="R7498">
        <v>450</v>
      </c>
      <c r="T7498" t="s">
        <v>12098</v>
      </c>
    </row>
    <row r="7499" spans="17:20">
      <c r="Q7499" t="s">
        <v>12100</v>
      </c>
      <c r="R7499">
        <v>438</v>
      </c>
      <c r="T7499" t="s">
        <v>12101</v>
      </c>
    </row>
    <row r="7500" spans="17:20">
      <c r="Q7500" t="s">
        <v>12103</v>
      </c>
      <c r="R7500">
        <v>1449</v>
      </c>
      <c r="T7500" t="s">
        <v>12104</v>
      </c>
    </row>
    <row r="7501" spans="17:20">
      <c r="Q7501" t="s">
        <v>12107</v>
      </c>
      <c r="R7501">
        <v>387</v>
      </c>
      <c r="T7501" t="s">
        <v>12108</v>
      </c>
    </row>
    <row r="7502" spans="17:20">
      <c r="Q7502" t="s">
        <v>12110</v>
      </c>
      <c r="R7502">
        <v>642</v>
      </c>
      <c r="T7502" t="s">
        <v>12111</v>
      </c>
    </row>
    <row r="7503" spans="17:20">
      <c r="Q7503" t="s">
        <v>12114</v>
      </c>
      <c r="R7503">
        <v>183</v>
      </c>
      <c r="T7503" t="s">
        <v>12115</v>
      </c>
    </row>
    <row r="7504" spans="17:20">
      <c r="Q7504" t="s">
        <v>12116</v>
      </c>
      <c r="R7504">
        <v>405</v>
      </c>
      <c r="T7504" t="s">
        <v>12117</v>
      </c>
    </row>
    <row r="7505" spans="17:20">
      <c r="Q7505" t="s">
        <v>12119</v>
      </c>
      <c r="R7505">
        <v>1710</v>
      </c>
      <c r="T7505" t="s">
        <v>12120</v>
      </c>
    </row>
    <row r="7506" spans="17:20">
      <c r="Q7506" t="s">
        <v>12123</v>
      </c>
      <c r="R7506">
        <v>375</v>
      </c>
      <c r="T7506" t="s">
        <v>12124</v>
      </c>
    </row>
    <row r="7507" spans="17:20">
      <c r="Q7507" t="s">
        <v>12127</v>
      </c>
      <c r="R7507">
        <v>318</v>
      </c>
      <c r="T7507" t="s">
        <v>12128</v>
      </c>
    </row>
    <row r="7508" spans="17:20">
      <c r="Q7508" t="s">
        <v>12131</v>
      </c>
      <c r="R7508">
        <v>189</v>
      </c>
      <c r="T7508" t="s">
        <v>12132</v>
      </c>
    </row>
    <row r="7509" spans="17:20">
      <c r="Q7509" t="s">
        <v>12134</v>
      </c>
      <c r="R7509">
        <v>480</v>
      </c>
      <c r="T7509" t="s">
        <v>12135</v>
      </c>
    </row>
    <row r="7510" spans="17:20">
      <c r="Q7510" t="s">
        <v>12137</v>
      </c>
      <c r="R7510">
        <v>1131</v>
      </c>
      <c r="T7510" t="s">
        <v>12138</v>
      </c>
    </row>
    <row r="7511" spans="17:20">
      <c r="Q7511" t="s">
        <v>12140</v>
      </c>
      <c r="R7511">
        <v>1026</v>
      </c>
      <c r="T7511" t="s">
        <v>12141</v>
      </c>
    </row>
    <row r="7512" spans="17:20">
      <c r="Q7512" t="s">
        <v>12144</v>
      </c>
      <c r="R7512">
        <v>789</v>
      </c>
      <c r="T7512" t="s">
        <v>12145</v>
      </c>
    </row>
    <row r="7513" spans="17:20">
      <c r="Q7513" t="s">
        <v>12148</v>
      </c>
      <c r="R7513">
        <v>681</v>
      </c>
      <c r="T7513" t="s">
        <v>12149</v>
      </c>
    </row>
    <row r="7514" spans="17:20">
      <c r="Q7514" t="s">
        <v>12151</v>
      </c>
      <c r="R7514">
        <v>687</v>
      </c>
      <c r="T7514" t="s">
        <v>12152</v>
      </c>
    </row>
    <row r="7515" spans="17:20">
      <c r="Q7515" t="s">
        <v>12154</v>
      </c>
      <c r="R7515">
        <v>1032</v>
      </c>
      <c r="T7515" t="s">
        <v>12155</v>
      </c>
    </row>
    <row r="7516" spans="17:20">
      <c r="Q7516" t="s">
        <v>12158</v>
      </c>
      <c r="R7516">
        <v>1311</v>
      </c>
      <c r="T7516" t="s">
        <v>12159</v>
      </c>
    </row>
    <row r="7517" spans="17:20">
      <c r="Q7517" t="s">
        <v>12162</v>
      </c>
      <c r="R7517">
        <v>741</v>
      </c>
      <c r="T7517" t="s">
        <v>12163</v>
      </c>
    </row>
    <row r="7518" spans="17:20">
      <c r="Q7518" t="s">
        <v>12165</v>
      </c>
      <c r="R7518">
        <v>240</v>
      </c>
      <c r="T7518" t="s">
        <v>12166</v>
      </c>
    </row>
    <row r="7519" spans="17:20">
      <c r="Q7519" t="s">
        <v>12168</v>
      </c>
      <c r="R7519">
        <v>471</v>
      </c>
      <c r="T7519" t="s">
        <v>12169</v>
      </c>
    </row>
    <row r="7520" spans="17:20">
      <c r="Q7520" t="s">
        <v>12171</v>
      </c>
      <c r="R7520">
        <v>399</v>
      </c>
      <c r="T7520" t="s">
        <v>12172</v>
      </c>
    </row>
    <row r="7521" spans="17:20">
      <c r="Q7521" t="s">
        <v>12175</v>
      </c>
      <c r="R7521">
        <v>1422</v>
      </c>
      <c r="T7521" t="s">
        <v>12176</v>
      </c>
    </row>
    <row r="7522" spans="17:20">
      <c r="Q7522" t="s">
        <v>12179</v>
      </c>
      <c r="R7522">
        <v>864</v>
      </c>
      <c r="T7522" t="s">
        <v>12180</v>
      </c>
    </row>
    <row r="7523" spans="17:20">
      <c r="Q7523" t="s">
        <v>12183</v>
      </c>
      <c r="R7523">
        <v>1509</v>
      </c>
      <c r="T7523" t="s">
        <v>12184</v>
      </c>
    </row>
    <row r="7524" spans="17:20">
      <c r="Q7524" t="s">
        <v>12187</v>
      </c>
      <c r="R7524">
        <v>546</v>
      </c>
      <c r="T7524" t="s">
        <v>12188</v>
      </c>
    </row>
    <row r="7525" spans="17:20">
      <c r="Q7525" t="s">
        <v>12191</v>
      </c>
      <c r="R7525">
        <v>513</v>
      </c>
      <c r="T7525" t="s">
        <v>12192</v>
      </c>
    </row>
    <row r="7526" spans="17:20">
      <c r="Q7526" t="s">
        <v>12195</v>
      </c>
      <c r="R7526">
        <v>213</v>
      </c>
      <c r="T7526" t="s">
        <v>12196</v>
      </c>
    </row>
    <row r="7527" spans="17:20">
      <c r="Q7527" t="s">
        <v>12199</v>
      </c>
      <c r="R7527">
        <v>735</v>
      </c>
      <c r="T7527" t="s">
        <v>12200</v>
      </c>
    </row>
    <row r="7528" spans="17:20">
      <c r="Q7528" t="s">
        <v>12203</v>
      </c>
      <c r="R7528">
        <v>384</v>
      </c>
      <c r="T7528" t="s">
        <v>12204</v>
      </c>
    </row>
    <row r="7529" spans="17:20">
      <c r="Q7529" t="s">
        <v>12207</v>
      </c>
      <c r="R7529">
        <v>630</v>
      </c>
      <c r="T7529" t="s">
        <v>12208</v>
      </c>
    </row>
    <row r="7530" spans="17:20">
      <c r="Q7530" t="s">
        <v>12211</v>
      </c>
      <c r="R7530">
        <v>1248</v>
      </c>
      <c r="T7530" t="s">
        <v>12212</v>
      </c>
    </row>
    <row r="7531" spans="17:20">
      <c r="Q7531" t="s">
        <v>12215</v>
      </c>
      <c r="R7531">
        <v>543</v>
      </c>
      <c r="T7531" t="s">
        <v>12216</v>
      </c>
    </row>
    <row r="7532" spans="17:20">
      <c r="Q7532" t="s">
        <v>12219</v>
      </c>
      <c r="R7532">
        <v>450</v>
      </c>
      <c r="T7532" t="s">
        <v>12220</v>
      </c>
    </row>
    <row r="7533" spans="17:20">
      <c r="Q7533" t="s">
        <v>12223</v>
      </c>
      <c r="R7533">
        <v>456</v>
      </c>
      <c r="T7533" t="s">
        <v>12224</v>
      </c>
    </row>
    <row r="7534" spans="17:20">
      <c r="Q7534" t="s">
        <v>12226</v>
      </c>
      <c r="R7534">
        <v>558</v>
      </c>
      <c r="T7534" t="s">
        <v>12227</v>
      </c>
    </row>
    <row r="7535" spans="17:20">
      <c r="Q7535" t="s">
        <v>12229</v>
      </c>
      <c r="R7535">
        <v>1041</v>
      </c>
      <c r="T7535" t="s">
        <v>12230</v>
      </c>
    </row>
    <row r="7536" spans="17:20">
      <c r="Q7536" t="s">
        <v>12233</v>
      </c>
      <c r="R7536">
        <v>444</v>
      </c>
      <c r="T7536" t="s">
        <v>12234</v>
      </c>
    </row>
    <row r="7537" spans="17:20">
      <c r="Q7537" t="s">
        <v>12236</v>
      </c>
      <c r="R7537">
        <v>681</v>
      </c>
      <c r="T7537" t="s">
        <v>12237</v>
      </c>
    </row>
    <row r="7538" spans="17:20">
      <c r="Q7538" t="s">
        <v>12240</v>
      </c>
      <c r="R7538">
        <v>375</v>
      </c>
      <c r="T7538" t="s">
        <v>12241</v>
      </c>
    </row>
    <row r="7539" spans="17:20">
      <c r="Q7539" t="s">
        <v>12243</v>
      </c>
      <c r="R7539">
        <v>279</v>
      </c>
      <c r="T7539" t="s">
        <v>12244</v>
      </c>
    </row>
    <row r="7540" spans="17:20">
      <c r="Q7540" t="s">
        <v>12246</v>
      </c>
      <c r="R7540">
        <v>861</v>
      </c>
      <c r="T7540" t="s">
        <v>12247</v>
      </c>
    </row>
    <row r="7541" spans="17:20">
      <c r="Q7541" t="s">
        <v>12250</v>
      </c>
      <c r="R7541">
        <v>1071</v>
      </c>
      <c r="T7541" t="s">
        <v>12251</v>
      </c>
    </row>
    <row r="7542" spans="17:20">
      <c r="Q7542" t="s">
        <v>12254</v>
      </c>
      <c r="R7542">
        <v>384</v>
      </c>
      <c r="T7542" t="s">
        <v>12255</v>
      </c>
    </row>
    <row r="7543" spans="17:20">
      <c r="Q7543" t="s">
        <v>12258</v>
      </c>
      <c r="R7543">
        <v>564</v>
      </c>
      <c r="T7543" t="s">
        <v>12259</v>
      </c>
    </row>
    <row r="7544" spans="17:20">
      <c r="Q7544" t="s">
        <v>12261</v>
      </c>
      <c r="R7544">
        <v>957</v>
      </c>
      <c r="T7544" t="s">
        <v>12262</v>
      </c>
    </row>
    <row r="7545" spans="17:20">
      <c r="Q7545" t="s">
        <v>12264</v>
      </c>
      <c r="R7545">
        <v>1698</v>
      </c>
      <c r="T7545" t="s">
        <v>12265</v>
      </c>
    </row>
    <row r="7546" spans="17:20">
      <c r="Q7546" t="s">
        <v>12267</v>
      </c>
      <c r="R7546">
        <v>591</v>
      </c>
      <c r="T7546" t="s">
        <v>12268</v>
      </c>
    </row>
    <row r="7547" spans="17:20">
      <c r="Q7547" t="s">
        <v>12271</v>
      </c>
      <c r="R7547">
        <v>201</v>
      </c>
      <c r="T7547" t="s">
        <v>12272</v>
      </c>
    </row>
    <row r="7548" spans="17:20">
      <c r="Q7548" t="s">
        <v>12274</v>
      </c>
      <c r="R7548">
        <v>1287</v>
      </c>
      <c r="T7548" t="s">
        <v>12275</v>
      </c>
    </row>
    <row r="7549" spans="17:20">
      <c r="Q7549" t="s">
        <v>12278</v>
      </c>
      <c r="R7549">
        <v>966</v>
      </c>
      <c r="T7549" t="s">
        <v>12279</v>
      </c>
    </row>
    <row r="7550" spans="17:20">
      <c r="Q7550" t="s">
        <v>12282</v>
      </c>
      <c r="R7550">
        <v>1290</v>
      </c>
      <c r="T7550" t="s">
        <v>12283</v>
      </c>
    </row>
    <row r="7551" spans="17:20">
      <c r="Q7551" t="s">
        <v>12285</v>
      </c>
      <c r="R7551">
        <v>639</v>
      </c>
      <c r="T7551" t="s">
        <v>12286</v>
      </c>
    </row>
    <row r="7552" spans="17:20">
      <c r="Q7552" t="s">
        <v>12289</v>
      </c>
      <c r="R7552">
        <v>858</v>
      </c>
      <c r="T7552" t="s">
        <v>12290</v>
      </c>
    </row>
    <row r="7553" spans="15:20">
      <c r="Q7553" t="s">
        <v>12293</v>
      </c>
      <c r="R7553">
        <v>372</v>
      </c>
      <c r="T7553" t="s">
        <v>12294</v>
      </c>
    </row>
    <row r="7554" spans="15:20">
      <c r="Q7554" t="s">
        <v>12296</v>
      </c>
      <c r="R7554">
        <v>522</v>
      </c>
      <c r="T7554" t="s">
        <v>12297</v>
      </c>
    </row>
    <row r="7555" spans="15:20">
      <c r="Q7555" t="s">
        <v>12299</v>
      </c>
      <c r="R7555">
        <v>1608</v>
      </c>
      <c r="T7555" t="s">
        <v>12300</v>
      </c>
    </row>
    <row r="7556" spans="15:20">
      <c r="Q7556" t="s">
        <v>12303</v>
      </c>
      <c r="R7556">
        <v>528</v>
      </c>
      <c r="T7556" t="s">
        <v>12304</v>
      </c>
    </row>
    <row r="7557" spans="15:20">
      <c r="Q7557" t="s">
        <v>12307</v>
      </c>
      <c r="R7557">
        <v>2109</v>
      </c>
      <c r="T7557" t="s">
        <v>12308</v>
      </c>
    </row>
    <row r="7558" spans="15:20">
      <c r="Q7558" t="s">
        <v>12310</v>
      </c>
      <c r="R7558">
        <v>1200</v>
      </c>
      <c r="T7558" t="s">
        <v>12311</v>
      </c>
    </row>
    <row r="7559" spans="15:20">
      <c r="O7559" t="s">
        <v>12313</v>
      </c>
      <c r="Q7559" t="s">
        <v>12314</v>
      </c>
      <c r="R7559">
        <v>963</v>
      </c>
      <c r="T7559" t="s">
        <v>12315</v>
      </c>
    </row>
    <row r="7560" spans="15:20">
      <c r="Q7560" t="s">
        <v>12318</v>
      </c>
      <c r="R7560">
        <v>273</v>
      </c>
      <c r="T7560" t="s">
        <v>12319</v>
      </c>
    </row>
    <row r="7561" spans="15:20">
      <c r="Q7561" t="s">
        <v>12321</v>
      </c>
      <c r="R7561">
        <v>1728</v>
      </c>
      <c r="T7561" t="s">
        <v>12322</v>
      </c>
    </row>
    <row r="7562" spans="15:20">
      <c r="Q7562" t="s">
        <v>12324</v>
      </c>
      <c r="R7562">
        <v>1503</v>
      </c>
      <c r="T7562" t="s">
        <v>12325</v>
      </c>
    </row>
    <row r="7563" spans="15:20">
      <c r="Q7563" t="s">
        <v>12327</v>
      </c>
      <c r="R7563">
        <v>630</v>
      </c>
      <c r="T7563" t="s">
        <v>12328</v>
      </c>
    </row>
    <row r="7564" spans="15:20">
      <c r="Q7564" t="s">
        <v>12330</v>
      </c>
      <c r="R7564">
        <v>672</v>
      </c>
      <c r="T7564" t="s">
        <v>12331</v>
      </c>
    </row>
    <row r="7565" spans="15:20">
      <c r="Q7565" t="s">
        <v>12334</v>
      </c>
      <c r="R7565">
        <v>558</v>
      </c>
      <c r="T7565" t="s">
        <v>12335</v>
      </c>
    </row>
    <row r="7566" spans="15:20">
      <c r="Q7566" t="s">
        <v>12338</v>
      </c>
      <c r="R7566">
        <v>1464</v>
      </c>
      <c r="T7566" t="s">
        <v>12339</v>
      </c>
    </row>
    <row r="7567" spans="15:20">
      <c r="Q7567" t="s">
        <v>12342</v>
      </c>
      <c r="R7567">
        <v>3687</v>
      </c>
      <c r="T7567" t="s">
        <v>12343</v>
      </c>
    </row>
    <row r="7568" spans="15:20">
      <c r="Q7568" t="s">
        <v>12346</v>
      </c>
      <c r="R7568">
        <v>477</v>
      </c>
      <c r="T7568" t="s">
        <v>12347</v>
      </c>
    </row>
    <row r="7569" spans="17:20">
      <c r="Q7569" t="s">
        <v>12349</v>
      </c>
      <c r="R7569">
        <v>720</v>
      </c>
      <c r="T7569" t="s">
        <v>12350</v>
      </c>
    </row>
    <row r="7570" spans="17:20">
      <c r="Q7570" t="s">
        <v>12352</v>
      </c>
      <c r="R7570">
        <v>717</v>
      </c>
      <c r="T7570" t="s">
        <v>12353</v>
      </c>
    </row>
    <row r="7571" spans="17:20">
      <c r="Q7571" t="s">
        <v>12356</v>
      </c>
      <c r="R7571">
        <v>1191</v>
      </c>
      <c r="T7571" t="s">
        <v>12357</v>
      </c>
    </row>
    <row r="7572" spans="17:20">
      <c r="Q7572" t="s">
        <v>12359</v>
      </c>
      <c r="R7572">
        <v>1671</v>
      </c>
      <c r="T7572" t="s">
        <v>12360</v>
      </c>
    </row>
    <row r="7573" spans="17:20">
      <c r="Q7573" t="s">
        <v>12363</v>
      </c>
      <c r="R7573">
        <v>429</v>
      </c>
      <c r="T7573" t="s">
        <v>12364</v>
      </c>
    </row>
    <row r="7574" spans="17:20">
      <c r="Q7574" t="s">
        <v>12366</v>
      </c>
      <c r="R7574">
        <v>1092</v>
      </c>
      <c r="T7574" t="s">
        <v>12367</v>
      </c>
    </row>
    <row r="7575" spans="17:20">
      <c r="Q7575" t="s">
        <v>12369</v>
      </c>
      <c r="R7575">
        <v>438</v>
      </c>
      <c r="T7575" t="s">
        <v>12370</v>
      </c>
    </row>
    <row r="7576" spans="17:20">
      <c r="Q7576" t="s">
        <v>12372</v>
      </c>
      <c r="R7576">
        <v>1428</v>
      </c>
      <c r="T7576" t="s">
        <v>12373</v>
      </c>
    </row>
    <row r="7577" spans="17:20">
      <c r="Q7577" t="s">
        <v>12375</v>
      </c>
      <c r="R7577">
        <v>1341</v>
      </c>
      <c r="T7577" t="s">
        <v>12376</v>
      </c>
    </row>
    <row r="7578" spans="17:20">
      <c r="Q7578" t="s">
        <v>12378</v>
      </c>
      <c r="R7578">
        <v>1056</v>
      </c>
      <c r="T7578" t="s">
        <v>12379</v>
      </c>
    </row>
    <row r="7579" spans="17:20">
      <c r="Q7579" t="s">
        <v>12381</v>
      </c>
      <c r="R7579">
        <v>1074</v>
      </c>
      <c r="T7579" t="s">
        <v>12382</v>
      </c>
    </row>
    <row r="7580" spans="17:20">
      <c r="Q7580" t="s">
        <v>12384</v>
      </c>
      <c r="R7580">
        <v>1671</v>
      </c>
      <c r="T7580" t="s">
        <v>12385</v>
      </c>
    </row>
    <row r="7581" spans="17:20">
      <c r="Q7581" t="s">
        <v>12387</v>
      </c>
      <c r="R7581">
        <v>873</v>
      </c>
      <c r="T7581" t="s">
        <v>12388</v>
      </c>
    </row>
    <row r="7582" spans="17:20">
      <c r="Q7582" t="s">
        <v>12390</v>
      </c>
      <c r="R7582">
        <v>831</v>
      </c>
      <c r="T7582" t="s">
        <v>12391</v>
      </c>
    </row>
    <row r="7583" spans="17:20">
      <c r="Q7583" t="s">
        <v>12394</v>
      </c>
      <c r="R7583">
        <v>2073</v>
      </c>
      <c r="T7583" t="s">
        <v>12395</v>
      </c>
    </row>
    <row r="7584" spans="17:20">
      <c r="Q7584" t="s">
        <v>12397</v>
      </c>
      <c r="R7584">
        <v>432</v>
      </c>
      <c r="T7584" t="s">
        <v>12398</v>
      </c>
    </row>
    <row r="7585" spans="17:20">
      <c r="Q7585" t="s">
        <v>12400</v>
      </c>
      <c r="R7585">
        <v>519</v>
      </c>
      <c r="T7585" t="s">
        <v>12401</v>
      </c>
    </row>
    <row r="7586" spans="17:20">
      <c r="Q7586" t="s">
        <v>12403</v>
      </c>
      <c r="R7586">
        <v>660</v>
      </c>
      <c r="T7586" t="s">
        <v>12404</v>
      </c>
    </row>
    <row r="7587" spans="17:20">
      <c r="Q7587" t="s">
        <v>12407</v>
      </c>
      <c r="R7587">
        <v>189</v>
      </c>
      <c r="T7587" t="s">
        <v>12408</v>
      </c>
    </row>
    <row r="7588" spans="17:20">
      <c r="Q7588" t="s">
        <v>12411</v>
      </c>
      <c r="R7588">
        <v>420</v>
      </c>
      <c r="T7588" t="s">
        <v>12412</v>
      </c>
    </row>
    <row r="7589" spans="17:20">
      <c r="Q7589" t="s">
        <v>12414</v>
      </c>
      <c r="R7589">
        <v>234</v>
      </c>
      <c r="T7589" t="s">
        <v>12415</v>
      </c>
    </row>
    <row r="7590" spans="17:20">
      <c r="Q7590" t="s">
        <v>12417</v>
      </c>
      <c r="R7590">
        <v>1395</v>
      </c>
      <c r="T7590" t="s">
        <v>12418</v>
      </c>
    </row>
    <row r="7591" spans="17:20">
      <c r="Q7591" t="s">
        <v>12420</v>
      </c>
      <c r="R7591">
        <v>501</v>
      </c>
      <c r="T7591" t="s">
        <v>12421</v>
      </c>
    </row>
    <row r="7592" spans="17:20">
      <c r="Q7592" t="s">
        <v>12423</v>
      </c>
      <c r="R7592">
        <v>1302</v>
      </c>
      <c r="T7592" t="s">
        <v>12424</v>
      </c>
    </row>
    <row r="7593" spans="17:20">
      <c r="Q7593" t="s">
        <v>12426</v>
      </c>
      <c r="R7593">
        <v>225</v>
      </c>
      <c r="T7593" t="s">
        <v>12427</v>
      </c>
    </row>
    <row r="7594" spans="17:20">
      <c r="Q7594" t="s">
        <v>12429</v>
      </c>
      <c r="R7594">
        <v>774</v>
      </c>
      <c r="T7594" t="s">
        <v>12430</v>
      </c>
    </row>
    <row r="7595" spans="17:20">
      <c r="Q7595" t="s">
        <v>12432</v>
      </c>
      <c r="R7595">
        <v>315</v>
      </c>
      <c r="T7595" t="s">
        <v>12433</v>
      </c>
    </row>
    <row r="7596" spans="17:20">
      <c r="Q7596" t="s">
        <v>12435</v>
      </c>
      <c r="R7596">
        <v>555</v>
      </c>
      <c r="T7596" t="s">
        <v>12436</v>
      </c>
    </row>
    <row r="7597" spans="17:20">
      <c r="Q7597" t="s">
        <v>12438</v>
      </c>
      <c r="R7597">
        <v>921</v>
      </c>
      <c r="T7597" t="s">
        <v>12439</v>
      </c>
    </row>
    <row r="7598" spans="17:20">
      <c r="Q7598" t="s">
        <v>12441</v>
      </c>
      <c r="R7598">
        <v>954</v>
      </c>
      <c r="T7598" t="s">
        <v>12442</v>
      </c>
    </row>
    <row r="7599" spans="17:20">
      <c r="Q7599" t="s">
        <v>12445</v>
      </c>
      <c r="R7599">
        <v>837</v>
      </c>
      <c r="T7599" t="s">
        <v>12446</v>
      </c>
    </row>
    <row r="7600" spans="17:20">
      <c r="Q7600" t="s">
        <v>12448</v>
      </c>
      <c r="R7600">
        <v>798</v>
      </c>
      <c r="T7600" t="s">
        <v>12449</v>
      </c>
    </row>
    <row r="7601" spans="17:20">
      <c r="Q7601" t="s">
        <v>12451</v>
      </c>
      <c r="R7601">
        <v>924</v>
      </c>
      <c r="T7601" t="s">
        <v>12452</v>
      </c>
    </row>
    <row r="7602" spans="17:20">
      <c r="Q7602" t="s">
        <v>12454</v>
      </c>
      <c r="R7602">
        <v>180</v>
      </c>
      <c r="T7602" t="s">
        <v>12455</v>
      </c>
    </row>
    <row r="7603" spans="17:20">
      <c r="Q7603" t="s">
        <v>12457</v>
      </c>
      <c r="R7603">
        <v>864</v>
      </c>
      <c r="T7603" t="s">
        <v>12458</v>
      </c>
    </row>
    <row r="7604" spans="17:20">
      <c r="Q7604" t="s">
        <v>12461</v>
      </c>
      <c r="R7604">
        <v>900</v>
      </c>
      <c r="T7604" t="s">
        <v>12462</v>
      </c>
    </row>
    <row r="7605" spans="17:20">
      <c r="Q7605" t="s">
        <v>12464</v>
      </c>
      <c r="R7605">
        <v>978</v>
      </c>
      <c r="T7605" t="s">
        <v>12465</v>
      </c>
    </row>
    <row r="7606" spans="17:20">
      <c r="Q7606" t="s">
        <v>12467</v>
      </c>
      <c r="R7606">
        <v>972</v>
      </c>
      <c r="T7606" t="s">
        <v>12468</v>
      </c>
    </row>
    <row r="7607" spans="17:20">
      <c r="Q7607" t="s">
        <v>12471</v>
      </c>
      <c r="R7607">
        <v>765</v>
      </c>
      <c r="T7607" t="s">
        <v>12472</v>
      </c>
    </row>
    <row r="7608" spans="17:20">
      <c r="Q7608" t="s">
        <v>12475</v>
      </c>
      <c r="R7608">
        <v>780</v>
      </c>
      <c r="T7608" t="s">
        <v>12476</v>
      </c>
    </row>
    <row r="7609" spans="17:20">
      <c r="Q7609" t="s">
        <v>12478</v>
      </c>
      <c r="R7609">
        <v>1200</v>
      </c>
      <c r="T7609" t="s">
        <v>12479</v>
      </c>
    </row>
    <row r="7610" spans="17:20">
      <c r="Q7610" t="s">
        <v>12482</v>
      </c>
      <c r="R7610">
        <v>1182</v>
      </c>
      <c r="T7610" t="s">
        <v>12483</v>
      </c>
    </row>
    <row r="7611" spans="17:20">
      <c r="Q7611" t="s">
        <v>12485</v>
      </c>
      <c r="R7611">
        <v>1419</v>
      </c>
      <c r="T7611" t="s">
        <v>12486</v>
      </c>
    </row>
    <row r="7612" spans="17:20">
      <c r="Q7612" t="s">
        <v>12489</v>
      </c>
      <c r="R7612">
        <v>762</v>
      </c>
      <c r="T7612" t="s">
        <v>12490</v>
      </c>
    </row>
    <row r="7613" spans="17:20">
      <c r="Q7613" t="s">
        <v>12492</v>
      </c>
      <c r="R7613">
        <v>711</v>
      </c>
      <c r="T7613" t="s">
        <v>12493</v>
      </c>
    </row>
    <row r="7614" spans="17:20">
      <c r="Q7614" t="s">
        <v>12496</v>
      </c>
      <c r="R7614">
        <v>615</v>
      </c>
      <c r="T7614" t="s">
        <v>12497</v>
      </c>
    </row>
    <row r="7615" spans="17:20">
      <c r="Q7615" t="s">
        <v>12500</v>
      </c>
      <c r="R7615">
        <v>1239</v>
      </c>
      <c r="T7615" t="s">
        <v>12501</v>
      </c>
    </row>
    <row r="7616" spans="17:20">
      <c r="Q7616" t="s">
        <v>12503</v>
      </c>
      <c r="R7616">
        <v>1203</v>
      </c>
      <c r="T7616" t="s">
        <v>12504</v>
      </c>
    </row>
    <row r="7617" spans="17:20">
      <c r="Q7617" t="s">
        <v>12507</v>
      </c>
      <c r="R7617">
        <v>1419</v>
      </c>
      <c r="T7617" t="s">
        <v>12508</v>
      </c>
    </row>
    <row r="7618" spans="17:20">
      <c r="Q7618" t="s">
        <v>12510</v>
      </c>
      <c r="R7618">
        <v>1683</v>
      </c>
      <c r="T7618" t="s">
        <v>12511</v>
      </c>
    </row>
    <row r="7619" spans="17:20">
      <c r="Q7619" t="s">
        <v>12514</v>
      </c>
      <c r="R7619">
        <v>1548</v>
      </c>
      <c r="T7619" t="s">
        <v>12515</v>
      </c>
    </row>
    <row r="7620" spans="17:20">
      <c r="Q7620" t="s">
        <v>12517</v>
      </c>
      <c r="R7620">
        <v>1287</v>
      </c>
      <c r="T7620" t="s">
        <v>12518</v>
      </c>
    </row>
    <row r="7621" spans="17:20">
      <c r="Q7621" t="s">
        <v>12520</v>
      </c>
      <c r="R7621">
        <v>462</v>
      </c>
      <c r="T7621" t="s">
        <v>12521</v>
      </c>
    </row>
    <row r="7622" spans="17:20">
      <c r="Q7622" t="s">
        <v>12523</v>
      </c>
      <c r="R7622">
        <v>456</v>
      </c>
      <c r="T7622" t="s">
        <v>12524</v>
      </c>
    </row>
    <row r="7623" spans="17:20">
      <c r="Q7623" t="s">
        <v>12526</v>
      </c>
      <c r="R7623">
        <v>849</v>
      </c>
      <c r="T7623" t="s">
        <v>12527</v>
      </c>
    </row>
    <row r="7624" spans="17:20">
      <c r="Q7624" t="s">
        <v>12529</v>
      </c>
      <c r="R7624">
        <v>948</v>
      </c>
      <c r="T7624" t="s">
        <v>12530</v>
      </c>
    </row>
    <row r="7625" spans="17:20">
      <c r="Q7625" t="s">
        <v>12533</v>
      </c>
      <c r="R7625">
        <v>738</v>
      </c>
      <c r="T7625" t="s">
        <v>12534</v>
      </c>
    </row>
    <row r="7626" spans="17:20">
      <c r="Q7626" t="s">
        <v>12536</v>
      </c>
      <c r="R7626">
        <v>1005</v>
      </c>
      <c r="T7626" t="s">
        <v>12537</v>
      </c>
    </row>
    <row r="7627" spans="17:20">
      <c r="Q7627" t="s">
        <v>12539</v>
      </c>
      <c r="R7627">
        <v>741</v>
      </c>
      <c r="T7627" t="s">
        <v>12540</v>
      </c>
    </row>
    <row r="7628" spans="17:20">
      <c r="Q7628" t="s">
        <v>12542</v>
      </c>
      <c r="R7628">
        <v>1122</v>
      </c>
      <c r="T7628" t="s">
        <v>12543</v>
      </c>
    </row>
    <row r="7629" spans="17:20">
      <c r="Q7629" t="s">
        <v>12545</v>
      </c>
      <c r="R7629">
        <v>864</v>
      </c>
      <c r="T7629" t="s">
        <v>12546</v>
      </c>
    </row>
    <row r="7630" spans="17:20">
      <c r="Q7630" t="s">
        <v>12548</v>
      </c>
      <c r="R7630">
        <v>1170</v>
      </c>
      <c r="T7630" t="s">
        <v>12549</v>
      </c>
    </row>
    <row r="7631" spans="17:20">
      <c r="Q7631" t="s">
        <v>12551</v>
      </c>
      <c r="R7631">
        <v>1425</v>
      </c>
      <c r="T7631" t="s">
        <v>12552</v>
      </c>
    </row>
    <row r="7632" spans="17:20">
      <c r="Q7632" t="s">
        <v>12554</v>
      </c>
      <c r="R7632">
        <v>771</v>
      </c>
      <c r="T7632" t="s">
        <v>12555</v>
      </c>
    </row>
    <row r="7633" spans="17:20">
      <c r="Q7633" t="s">
        <v>12557</v>
      </c>
      <c r="R7633">
        <v>546</v>
      </c>
      <c r="T7633" t="s">
        <v>12558</v>
      </c>
    </row>
    <row r="7634" spans="17:20">
      <c r="Q7634" t="s">
        <v>12561</v>
      </c>
      <c r="R7634">
        <v>372</v>
      </c>
      <c r="T7634" t="s">
        <v>12562</v>
      </c>
    </row>
    <row r="7635" spans="17:20">
      <c r="Q7635" t="s">
        <v>12565</v>
      </c>
      <c r="R7635">
        <v>1320</v>
      </c>
      <c r="T7635" t="s">
        <v>12566</v>
      </c>
    </row>
    <row r="7636" spans="17:20">
      <c r="Q7636" t="s">
        <v>12569</v>
      </c>
      <c r="R7636">
        <v>423</v>
      </c>
      <c r="T7636" t="s">
        <v>12570</v>
      </c>
    </row>
    <row r="7637" spans="17:20">
      <c r="Q7637" t="s">
        <v>12572</v>
      </c>
      <c r="R7637">
        <v>684</v>
      </c>
      <c r="T7637" t="s">
        <v>12573</v>
      </c>
    </row>
    <row r="7638" spans="17:20">
      <c r="Q7638" t="s">
        <v>12576</v>
      </c>
      <c r="R7638">
        <v>807</v>
      </c>
      <c r="T7638" t="s">
        <v>12577</v>
      </c>
    </row>
    <row r="7639" spans="17:20">
      <c r="Q7639" t="s">
        <v>12579</v>
      </c>
      <c r="R7639">
        <v>528</v>
      </c>
      <c r="T7639" t="s">
        <v>12580</v>
      </c>
    </row>
    <row r="7640" spans="17:20">
      <c r="Q7640" t="s">
        <v>12582</v>
      </c>
      <c r="R7640">
        <v>636</v>
      </c>
      <c r="T7640" t="s">
        <v>12583</v>
      </c>
    </row>
    <row r="7641" spans="17:20">
      <c r="Q7641" t="s">
        <v>12585</v>
      </c>
      <c r="R7641">
        <v>339</v>
      </c>
      <c r="T7641" t="s">
        <v>12586</v>
      </c>
    </row>
    <row r="7642" spans="17:20">
      <c r="Q7642" t="s">
        <v>12588</v>
      </c>
      <c r="R7642">
        <v>813</v>
      </c>
      <c r="T7642" t="s">
        <v>12589</v>
      </c>
    </row>
    <row r="7643" spans="17:20">
      <c r="Q7643" t="s">
        <v>12592</v>
      </c>
      <c r="R7643">
        <v>276</v>
      </c>
      <c r="T7643" t="s">
        <v>12593</v>
      </c>
    </row>
    <row r="7644" spans="17:20">
      <c r="Q7644" t="s">
        <v>12595</v>
      </c>
      <c r="R7644">
        <v>1440</v>
      </c>
      <c r="T7644" t="s">
        <v>12596</v>
      </c>
    </row>
    <row r="7645" spans="17:20">
      <c r="Q7645" t="s">
        <v>12598</v>
      </c>
      <c r="R7645">
        <v>1383</v>
      </c>
      <c r="T7645" t="s">
        <v>12599</v>
      </c>
    </row>
    <row r="7646" spans="17:20">
      <c r="Q7646" t="s">
        <v>12602</v>
      </c>
      <c r="R7646">
        <v>831</v>
      </c>
      <c r="T7646" t="s">
        <v>12603</v>
      </c>
    </row>
    <row r="7647" spans="17:20">
      <c r="Q7647" t="s">
        <v>12606</v>
      </c>
      <c r="R7647">
        <v>315</v>
      </c>
      <c r="T7647" t="s">
        <v>12607</v>
      </c>
    </row>
    <row r="7648" spans="17:20">
      <c r="Q7648" t="s">
        <v>12609</v>
      </c>
      <c r="R7648">
        <v>2412</v>
      </c>
      <c r="T7648" t="s">
        <v>12610</v>
      </c>
    </row>
    <row r="7649" spans="17:20">
      <c r="Q7649" t="s">
        <v>12612</v>
      </c>
      <c r="R7649">
        <v>1002</v>
      </c>
      <c r="T7649" t="s">
        <v>12613</v>
      </c>
    </row>
    <row r="7650" spans="17:20">
      <c r="Q7650" t="s">
        <v>12615</v>
      </c>
      <c r="R7650">
        <v>750</v>
      </c>
      <c r="T7650" t="s">
        <v>12616</v>
      </c>
    </row>
    <row r="7651" spans="17:20">
      <c r="Q7651" t="s">
        <v>12618</v>
      </c>
      <c r="R7651">
        <v>1188</v>
      </c>
      <c r="T7651" t="s">
        <v>12619</v>
      </c>
    </row>
    <row r="7652" spans="17:20">
      <c r="Q7652" t="s">
        <v>12622</v>
      </c>
      <c r="R7652">
        <v>498</v>
      </c>
      <c r="T7652" t="s">
        <v>12623</v>
      </c>
    </row>
    <row r="7653" spans="17:20">
      <c r="Q7653" t="s">
        <v>12625</v>
      </c>
      <c r="R7653">
        <v>261</v>
      </c>
      <c r="T7653" t="s">
        <v>12626</v>
      </c>
    </row>
    <row r="7654" spans="17:20">
      <c r="Q7654" t="s">
        <v>12628</v>
      </c>
      <c r="R7654">
        <v>369</v>
      </c>
      <c r="T7654" t="s">
        <v>12629</v>
      </c>
    </row>
    <row r="7655" spans="17:20">
      <c r="Q7655" t="s">
        <v>12632</v>
      </c>
      <c r="R7655">
        <v>615</v>
      </c>
      <c r="T7655" t="s">
        <v>12633</v>
      </c>
    </row>
    <row r="7656" spans="17:20">
      <c r="Q7656" t="s">
        <v>12636</v>
      </c>
      <c r="R7656">
        <v>1950</v>
      </c>
      <c r="T7656" t="s">
        <v>12637</v>
      </c>
    </row>
    <row r="7657" spans="17:20">
      <c r="Q7657" t="s">
        <v>12639</v>
      </c>
      <c r="R7657">
        <v>957</v>
      </c>
      <c r="T7657" t="s">
        <v>12640</v>
      </c>
    </row>
    <row r="7658" spans="17:20">
      <c r="Q7658" t="s">
        <v>12643</v>
      </c>
      <c r="R7658">
        <v>246</v>
      </c>
      <c r="T7658" t="s">
        <v>12644</v>
      </c>
    </row>
    <row r="7659" spans="17:20">
      <c r="Q7659" t="s">
        <v>12646</v>
      </c>
      <c r="R7659">
        <v>1542</v>
      </c>
      <c r="T7659" t="s">
        <v>12647</v>
      </c>
    </row>
    <row r="7660" spans="17:20">
      <c r="Q7660" t="s">
        <v>12649</v>
      </c>
      <c r="R7660">
        <v>180</v>
      </c>
      <c r="T7660" t="s">
        <v>665</v>
      </c>
    </row>
    <row r="7661" spans="17:20">
      <c r="Q7661" t="s">
        <v>12650</v>
      </c>
      <c r="R7661">
        <v>387</v>
      </c>
      <c r="T7661" t="s">
        <v>12651</v>
      </c>
    </row>
    <row r="7662" spans="17:20">
      <c r="Q7662" t="s">
        <v>12653</v>
      </c>
      <c r="R7662">
        <v>624</v>
      </c>
      <c r="T7662" t="s">
        <v>12654</v>
      </c>
    </row>
    <row r="7663" spans="17:20">
      <c r="Q7663" t="s">
        <v>12656</v>
      </c>
      <c r="R7663">
        <v>162</v>
      </c>
      <c r="T7663" t="s">
        <v>12657</v>
      </c>
    </row>
    <row r="7664" spans="17:20">
      <c r="Q7664" t="s">
        <v>12660</v>
      </c>
      <c r="R7664">
        <v>681</v>
      </c>
      <c r="T7664" t="s">
        <v>12661</v>
      </c>
    </row>
    <row r="7665" spans="17:20">
      <c r="Q7665" t="s">
        <v>12663</v>
      </c>
      <c r="R7665">
        <v>675</v>
      </c>
      <c r="T7665" t="s">
        <v>12664</v>
      </c>
    </row>
    <row r="7666" spans="17:20">
      <c r="Q7666" t="s">
        <v>12667</v>
      </c>
      <c r="R7666">
        <v>603</v>
      </c>
      <c r="T7666" t="s">
        <v>12668</v>
      </c>
    </row>
    <row r="7667" spans="17:20">
      <c r="Q7667" t="s">
        <v>12670</v>
      </c>
      <c r="R7667">
        <v>1257</v>
      </c>
      <c r="T7667" t="s">
        <v>12671</v>
      </c>
    </row>
    <row r="7668" spans="17:20">
      <c r="Q7668" t="s">
        <v>12674</v>
      </c>
      <c r="R7668">
        <v>195</v>
      </c>
      <c r="T7668" t="s">
        <v>12675</v>
      </c>
    </row>
    <row r="7669" spans="17:20">
      <c r="Q7669" t="s">
        <v>12677</v>
      </c>
      <c r="R7669">
        <v>675</v>
      </c>
      <c r="T7669" t="s">
        <v>12678</v>
      </c>
    </row>
    <row r="7670" spans="17:20">
      <c r="Q7670" t="s">
        <v>12680</v>
      </c>
      <c r="R7670">
        <v>819</v>
      </c>
      <c r="T7670" t="s">
        <v>12681</v>
      </c>
    </row>
    <row r="7671" spans="17:20">
      <c r="Q7671" t="s">
        <v>12684</v>
      </c>
      <c r="R7671">
        <v>909</v>
      </c>
      <c r="T7671" t="s">
        <v>12685</v>
      </c>
    </row>
    <row r="7672" spans="17:20">
      <c r="Q7672" t="s">
        <v>12687</v>
      </c>
      <c r="R7672">
        <v>387</v>
      </c>
      <c r="T7672" t="s">
        <v>12688</v>
      </c>
    </row>
    <row r="7673" spans="17:20">
      <c r="Q7673" t="s">
        <v>12691</v>
      </c>
      <c r="R7673">
        <v>681</v>
      </c>
      <c r="T7673" t="s">
        <v>12692</v>
      </c>
    </row>
    <row r="7674" spans="17:20">
      <c r="Q7674" t="s">
        <v>12695</v>
      </c>
      <c r="R7674">
        <v>195</v>
      </c>
      <c r="T7674" t="s">
        <v>12696</v>
      </c>
    </row>
    <row r="7675" spans="17:20">
      <c r="Q7675" t="s">
        <v>12698</v>
      </c>
      <c r="R7675">
        <v>762</v>
      </c>
      <c r="T7675" t="s">
        <v>12699</v>
      </c>
    </row>
    <row r="7676" spans="17:20">
      <c r="Q7676" t="s">
        <v>12701</v>
      </c>
      <c r="R7676">
        <v>1188</v>
      </c>
      <c r="T7676" t="s">
        <v>12702</v>
      </c>
    </row>
    <row r="7677" spans="17:20">
      <c r="Q7677" t="s">
        <v>12705</v>
      </c>
      <c r="R7677">
        <v>384</v>
      </c>
      <c r="T7677" t="s">
        <v>12706</v>
      </c>
    </row>
    <row r="7678" spans="17:20">
      <c r="Q7678" t="s">
        <v>12708</v>
      </c>
      <c r="R7678">
        <v>1335</v>
      </c>
      <c r="T7678" t="s">
        <v>12709</v>
      </c>
    </row>
    <row r="7679" spans="17:20">
      <c r="Q7679" t="s">
        <v>12712</v>
      </c>
      <c r="R7679">
        <v>1746</v>
      </c>
      <c r="T7679" t="s">
        <v>12713</v>
      </c>
    </row>
    <row r="7680" spans="17:20">
      <c r="Q7680" t="s">
        <v>12715</v>
      </c>
      <c r="R7680">
        <v>861</v>
      </c>
      <c r="T7680" t="s">
        <v>12716</v>
      </c>
    </row>
    <row r="7681" spans="17:20">
      <c r="Q7681" t="s">
        <v>12719</v>
      </c>
      <c r="R7681">
        <v>633</v>
      </c>
      <c r="T7681" t="s">
        <v>12720</v>
      </c>
    </row>
    <row r="7682" spans="17:20">
      <c r="Q7682" t="s">
        <v>12722</v>
      </c>
      <c r="R7682">
        <v>936</v>
      </c>
      <c r="T7682" t="s">
        <v>12723</v>
      </c>
    </row>
    <row r="7683" spans="17:20">
      <c r="Q7683" t="s">
        <v>12726</v>
      </c>
      <c r="R7683">
        <v>192</v>
      </c>
      <c r="T7683" t="s">
        <v>665</v>
      </c>
    </row>
    <row r="7684" spans="17:20">
      <c r="Q7684" t="s">
        <v>12727</v>
      </c>
      <c r="R7684">
        <v>150</v>
      </c>
      <c r="T7684" t="s">
        <v>12728</v>
      </c>
    </row>
    <row r="7685" spans="17:20">
      <c r="Q7685" t="s">
        <v>12730</v>
      </c>
      <c r="R7685">
        <v>1512</v>
      </c>
      <c r="T7685" t="s">
        <v>12731</v>
      </c>
    </row>
    <row r="7686" spans="17:20">
      <c r="Q7686" t="s">
        <v>12734</v>
      </c>
      <c r="R7686">
        <v>1182</v>
      </c>
      <c r="T7686" t="s">
        <v>12735</v>
      </c>
    </row>
    <row r="7687" spans="17:20">
      <c r="Q7687" t="s">
        <v>12738</v>
      </c>
      <c r="R7687">
        <v>237</v>
      </c>
      <c r="T7687" t="s">
        <v>12739</v>
      </c>
    </row>
    <row r="7688" spans="17:20">
      <c r="Q7688" t="s">
        <v>12742</v>
      </c>
      <c r="R7688">
        <v>1179</v>
      </c>
      <c r="T7688" t="s">
        <v>12743</v>
      </c>
    </row>
    <row r="7689" spans="17:20">
      <c r="Q7689" t="s">
        <v>12746</v>
      </c>
      <c r="R7689">
        <v>1092</v>
      </c>
      <c r="T7689" t="s">
        <v>12747</v>
      </c>
    </row>
    <row r="7690" spans="17:20">
      <c r="Q7690" t="s">
        <v>12749</v>
      </c>
      <c r="R7690">
        <v>1329</v>
      </c>
      <c r="T7690" t="s">
        <v>12750</v>
      </c>
    </row>
    <row r="7691" spans="17:20">
      <c r="Q7691" t="s">
        <v>12753</v>
      </c>
      <c r="R7691">
        <v>333</v>
      </c>
      <c r="T7691" t="s">
        <v>12754</v>
      </c>
    </row>
    <row r="7692" spans="17:20">
      <c r="Q7692" t="s">
        <v>12757</v>
      </c>
      <c r="R7692">
        <v>1359</v>
      </c>
      <c r="T7692" t="s">
        <v>12758</v>
      </c>
    </row>
    <row r="7693" spans="17:20">
      <c r="Q7693" t="s">
        <v>12760</v>
      </c>
      <c r="R7693">
        <v>309</v>
      </c>
      <c r="T7693" t="s">
        <v>12761</v>
      </c>
    </row>
    <row r="7694" spans="17:20">
      <c r="Q7694" t="s">
        <v>12764</v>
      </c>
      <c r="R7694">
        <v>1956</v>
      </c>
      <c r="T7694" t="s">
        <v>12765</v>
      </c>
    </row>
    <row r="7695" spans="17:20">
      <c r="Q7695" t="s">
        <v>12768</v>
      </c>
      <c r="R7695">
        <v>591</v>
      </c>
      <c r="T7695" t="s">
        <v>12769</v>
      </c>
    </row>
    <row r="7696" spans="17:20">
      <c r="Q7696" t="s">
        <v>12771</v>
      </c>
      <c r="R7696">
        <v>260</v>
      </c>
      <c r="T7696" t="s">
        <v>665</v>
      </c>
    </row>
    <row r="7697" spans="17:20">
      <c r="Q7697" t="s">
        <v>12772</v>
      </c>
      <c r="R7697">
        <v>999</v>
      </c>
      <c r="T7697" t="s">
        <v>12773</v>
      </c>
    </row>
    <row r="7698" spans="17:20">
      <c r="Q7698" t="s">
        <v>12775</v>
      </c>
      <c r="R7698">
        <v>1014</v>
      </c>
      <c r="T7698" t="s">
        <v>12776</v>
      </c>
    </row>
    <row r="7699" spans="17:20">
      <c r="Q7699" t="s">
        <v>12778</v>
      </c>
      <c r="R7699">
        <v>897</v>
      </c>
      <c r="T7699" t="s">
        <v>12779</v>
      </c>
    </row>
    <row r="7700" spans="17:20">
      <c r="Q7700" t="s">
        <v>12782</v>
      </c>
      <c r="R7700">
        <v>351</v>
      </c>
      <c r="T7700" t="s">
        <v>12783</v>
      </c>
    </row>
    <row r="7701" spans="17:20">
      <c r="Q7701" t="s">
        <v>12785</v>
      </c>
      <c r="R7701">
        <v>1299</v>
      </c>
      <c r="T7701" t="s">
        <v>12786</v>
      </c>
    </row>
    <row r="7702" spans="17:20">
      <c r="Q7702" t="s">
        <v>12789</v>
      </c>
      <c r="R7702">
        <v>312</v>
      </c>
      <c r="T7702" t="s">
        <v>12790</v>
      </c>
    </row>
    <row r="7703" spans="17:20">
      <c r="Q7703" t="s">
        <v>12792</v>
      </c>
      <c r="R7703">
        <v>318</v>
      </c>
      <c r="T7703" t="s">
        <v>12793</v>
      </c>
    </row>
    <row r="7704" spans="17:20">
      <c r="Q7704" t="s">
        <v>12796</v>
      </c>
      <c r="R7704">
        <v>1320</v>
      </c>
      <c r="T7704" t="s">
        <v>12797</v>
      </c>
    </row>
    <row r="7705" spans="17:20">
      <c r="Q7705" t="s">
        <v>12799</v>
      </c>
      <c r="R7705">
        <v>1401</v>
      </c>
      <c r="T7705" t="s">
        <v>12800</v>
      </c>
    </row>
    <row r="7706" spans="17:20">
      <c r="Q7706" t="s">
        <v>12802</v>
      </c>
      <c r="R7706">
        <v>882</v>
      </c>
      <c r="T7706" t="s">
        <v>12803</v>
      </c>
    </row>
    <row r="7707" spans="17:20">
      <c r="Q7707" t="s">
        <v>12806</v>
      </c>
      <c r="R7707">
        <v>945</v>
      </c>
      <c r="T7707" t="s">
        <v>12807</v>
      </c>
    </row>
    <row r="7708" spans="17:20">
      <c r="Q7708" t="s">
        <v>12809</v>
      </c>
      <c r="R7708">
        <v>1083</v>
      </c>
      <c r="T7708" t="s">
        <v>12810</v>
      </c>
    </row>
    <row r="7709" spans="17:20">
      <c r="Q7709" t="s">
        <v>12813</v>
      </c>
      <c r="R7709">
        <v>1614</v>
      </c>
      <c r="T7709" t="s">
        <v>12814</v>
      </c>
    </row>
    <row r="7710" spans="17:20">
      <c r="Q7710" t="s">
        <v>12816</v>
      </c>
      <c r="R7710">
        <v>987</v>
      </c>
      <c r="T7710" t="s">
        <v>12817</v>
      </c>
    </row>
    <row r="7711" spans="17:20">
      <c r="Q7711" t="s">
        <v>12819</v>
      </c>
      <c r="R7711">
        <v>1359</v>
      </c>
      <c r="T7711" t="s">
        <v>12820</v>
      </c>
    </row>
    <row r="7712" spans="17:20">
      <c r="Q7712" t="s">
        <v>12823</v>
      </c>
      <c r="R7712">
        <v>831</v>
      </c>
      <c r="T7712" t="s">
        <v>12824</v>
      </c>
    </row>
    <row r="7713" spans="17:20">
      <c r="Q7713" t="s">
        <v>12827</v>
      </c>
      <c r="R7713">
        <v>1731</v>
      </c>
      <c r="T7713" t="s">
        <v>12828</v>
      </c>
    </row>
    <row r="7714" spans="17:20">
      <c r="Q7714" t="s">
        <v>12830</v>
      </c>
      <c r="R7714">
        <v>1704</v>
      </c>
      <c r="T7714" t="s">
        <v>12831</v>
      </c>
    </row>
    <row r="7715" spans="17:20">
      <c r="Q7715" t="s">
        <v>12834</v>
      </c>
      <c r="R7715">
        <v>1017</v>
      </c>
      <c r="T7715" t="s">
        <v>12835</v>
      </c>
    </row>
    <row r="7716" spans="17:20">
      <c r="Q7716" t="s">
        <v>12838</v>
      </c>
      <c r="R7716">
        <v>1407</v>
      </c>
      <c r="T7716" t="s">
        <v>12839</v>
      </c>
    </row>
    <row r="7717" spans="17:20">
      <c r="Q7717" t="s">
        <v>12841</v>
      </c>
      <c r="R7717">
        <v>1344</v>
      </c>
      <c r="T7717" t="s">
        <v>12842</v>
      </c>
    </row>
    <row r="7718" spans="17:20">
      <c r="Q7718" t="s">
        <v>12845</v>
      </c>
      <c r="R7718">
        <v>843</v>
      </c>
      <c r="T7718" t="s">
        <v>12846</v>
      </c>
    </row>
    <row r="7719" spans="17:20">
      <c r="Q7719" t="s">
        <v>12848</v>
      </c>
      <c r="R7719">
        <v>1101</v>
      </c>
      <c r="T7719" t="s">
        <v>12849</v>
      </c>
    </row>
    <row r="7720" spans="17:20">
      <c r="Q7720" t="s">
        <v>12851</v>
      </c>
      <c r="R7720">
        <v>894</v>
      </c>
      <c r="T7720" t="s">
        <v>12852</v>
      </c>
    </row>
    <row r="7721" spans="17:20">
      <c r="Q7721" t="s">
        <v>12854</v>
      </c>
      <c r="R7721">
        <v>837</v>
      </c>
      <c r="T7721" t="s">
        <v>12855</v>
      </c>
    </row>
    <row r="7722" spans="17:20">
      <c r="Q7722" t="s">
        <v>12857</v>
      </c>
      <c r="R7722">
        <v>639</v>
      </c>
      <c r="T7722" t="s">
        <v>12858</v>
      </c>
    </row>
    <row r="7723" spans="17:20">
      <c r="Q7723" t="s">
        <v>12860</v>
      </c>
      <c r="R7723">
        <v>1017</v>
      </c>
      <c r="T7723" t="s">
        <v>12861</v>
      </c>
    </row>
    <row r="7724" spans="17:20">
      <c r="Q7724" t="s">
        <v>12864</v>
      </c>
      <c r="R7724">
        <v>1233</v>
      </c>
      <c r="T7724" t="s">
        <v>12865</v>
      </c>
    </row>
    <row r="7725" spans="17:20">
      <c r="Q7725" t="s">
        <v>12868</v>
      </c>
      <c r="R7725">
        <v>477</v>
      </c>
      <c r="T7725" t="s">
        <v>12869</v>
      </c>
    </row>
    <row r="7726" spans="17:20">
      <c r="Q7726" t="s">
        <v>12871</v>
      </c>
      <c r="R7726">
        <v>1137</v>
      </c>
      <c r="T7726" t="s">
        <v>12872</v>
      </c>
    </row>
    <row r="7727" spans="17:20">
      <c r="Q7727" t="s">
        <v>12875</v>
      </c>
      <c r="R7727">
        <v>882</v>
      </c>
      <c r="T7727" t="s">
        <v>12876</v>
      </c>
    </row>
    <row r="7728" spans="17:20">
      <c r="Q7728" t="s">
        <v>12879</v>
      </c>
      <c r="R7728">
        <v>1194</v>
      </c>
      <c r="T7728" t="s">
        <v>12880</v>
      </c>
    </row>
    <row r="7729" spans="17:20">
      <c r="Q7729" t="s">
        <v>12883</v>
      </c>
      <c r="R7729">
        <v>675</v>
      </c>
      <c r="T7729" t="s">
        <v>12884</v>
      </c>
    </row>
    <row r="7730" spans="17:20">
      <c r="Q7730" t="s">
        <v>12886</v>
      </c>
      <c r="R7730">
        <v>249</v>
      </c>
      <c r="T7730" t="s">
        <v>12887</v>
      </c>
    </row>
    <row r="7731" spans="17:20">
      <c r="Q7731" t="s">
        <v>12889</v>
      </c>
      <c r="R7731">
        <v>2052</v>
      </c>
      <c r="T7731" t="s">
        <v>12890</v>
      </c>
    </row>
    <row r="7732" spans="17:20">
      <c r="Q7732" t="s">
        <v>12893</v>
      </c>
      <c r="R7732">
        <v>1281</v>
      </c>
      <c r="T7732" t="s">
        <v>12894</v>
      </c>
    </row>
    <row r="7733" spans="17:20">
      <c r="Q7733" t="s">
        <v>12896</v>
      </c>
      <c r="R7733">
        <v>732</v>
      </c>
      <c r="T7733" t="s">
        <v>12897</v>
      </c>
    </row>
    <row r="7734" spans="17:20">
      <c r="Q7734" t="s">
        <v>12900</v>
      </c>
      <c r="R7734">
        <v>808</v>
      </c>
      <c r="T7734" t="s">
        <v>12901</v>
      </c>
    </row>
    <row r="7735" spans="17:20">
      <c r="Q7735" t="s">
        <v>12903</v>
      </c>
      <c r="R7735">
        <v>1248</v>
      </c>
      <c r="T7735" t="s">
        <v>12904</v>
      </c>
    </row>
    <row r="7736" spans="17:20">
      <c r="Q7736" t="s">
        <v>12906</v>
      </c>
      <c r="R7736">
        <v>1440</v>
      </c>
      <c r="T7736" t="s">
        <v>12907</v>
      </c>
    </row>
    <row r="7737" spans="17:20">
      <c r="Q7737" t="s">
        <v>12909</v>
      </c>
      <c r="R7737">
        <v>375</v>
      </c>
      <c r="T7737" t="s">
        <v>12910</v>
      </c>
    </row>
    <row r="7738" spans="17:20">
      <c r="Q7738" t="s">
        <v>12912</v>
      </c>
      <c r="R7738">
        <v>344</v>
      </c>
      <c r="T7738" t="s">
        <v>12913</v>
      </c>
    </row>
    <row r="7739" spans="17:20">
      <c r="Q7739" t="s">
        <v>12914</v>
      </c>
      <c r="R7739">
        <v>366</v>
      </c>
      <c r="T7739" t="s">
        <v>12915</v>
      </c>
    </row>
    <row r="7740" spans="17:20">
      <c r="Q7740" t="s">
        <v>12917</v>
      </c>
      <c r="R7740">
        <v>288</v>
      </c>
      <c r="T7740" t="s">
        <v>12918</v>
      </c>
    </row>
    <row r="7741" spans="17:20">
      <c r="Q7741" t="s">
        <v>12919</v>
      </c>
      <c r="R7741">
        <v>279</v>
      </c>
      <c r="T7741" t="s">
        <v>12920</v>
      </c>
    </row>
    <row r="7742" spans="17:20">
      <c r="Q7742" t="s">
        <v>12922</v>
      </c>
      <c r="R7742">
        <v>381</v>
      </c>
      <c r="T7742" t="s">
        <v>12923</v>
      </c>
    </row>
    <row r="7743" spans="17:20">
      <c r="Q7743" t="s">
        <v>12925</v>
      </c>
      <c r="R7743">
        <v>606</v>
      </c>
      <c r="T7743" t="s">
        <v>12926</v>
      </c>
    </row>
    <row r="7744" spans="17:20">
      <c r="Q7744" t="s">
        <v>12928</v>
      </c>
      <c r="R7744">
        <v>510</v>
      </c>
      <c r="T7744" t="s">
        <v>12929</v>
      </c>
    </row>
    <row r="7745" spans="17:20">
      <c r="Q7745" t="s">
        <v>12931</v>
      </c>
      <c r="R7745">
        <v>828</v>
      </c>
      <c r="T7745" t="s">
        <v>12932</v>
      </c>
    </row>
    <row r="7746" spans="17:20">
      <c r="Q7746" t="s">
        <v>12934</v>
      </c>
      <c r="R7746">
        <v>480</v>
      </c>
      <c r="T7746" t="s">
        <v>12935</v>
      </c>
    </row>
    <row r="7747" spans="17:20">
      <c r="Q7747" t="s">
        <v>12937</v>
      </c>
      <c r="R7747">
        <v>408</v>
      </c>
      <c r="T7747" t="s">
        <v>12938</v>
      </c>
    </row>
    <row r="7748" spans="17:20">
      <c r="Q7748" t="s">
        <v>12940</v>
      </c>
      <c r="R7748">
        <v>411</v>
      </c>
      <c r="T7748" t="s">
        <v>12941</v>
      </c>
    </row>
    <row r="7749" spans="17:20">
      <c r="Q7749" t="s">
        <v>12943</v>
      </c>
      <c r="R7749">
        <v>447</v>
      </c>
      <c r="T7749" t="s">
        <v>12944</v>
      </c>
    </row>
    <row r="7750" spans="17:20">
      <c r="Q7750" t="s">
        <v>12946</v>
      </c>
      <c r="R7750">
        <v>203</v>
      </c>
      <c r="T7750" t="s">
        <v>665</v>
      </c>
    </row>
    <row r="7751" spans="17:20">
      <c r="Q7751" t="s">
        <v>12947</v>
      </c>
      <c r="R7751">
        <v>431</v>
      </c>
      <c r="T7751" t="s">
        <v>665</v>
      </c>
    </row>
    <row r="7752" spans="17:20">
      <c r="Q7752" t="s">
        <v>12948</v>
      </c>
      <c r="R7752">
        <v>555</v>
      </c>
      <c r="T7752" t="s">
        <v>12949</v>
      </c>
    </row>
    <row r="7753" spans="17:20">
      <c r="Q7753" t="s">
        <v>12952</v>
      </c>
      <c r="R7753">
        <v>849</v>
      </c>
      <c r="T7753" t="s">
        <v>12953</v>
      </c>
    </row>
    <row r="7754" spans="17:20">
      <c r="Q7754" t="s">
        <v>12955</v>
      </c>
      <c r="R7754">
        <v>7029</v>
      </c>
      <c r="T7754" t="s">
        <v>12956</v>
      </c>
    </row>
    <row r="7755" spans="17:20">
      <c r="Q7755" t="s">
        <v>12959</v>
      </c>
      <c r="R7755">
        <v>1065</v>
      </c>
      <c r="T7755" t="s">
        <v>12960</v>
      </c>
    </row>
    <row r="7756" spans="17:20">
      <c r="Q7756" t="s">
        <v>12962</v>
      </c>
      <c r="R7756">
        <v>912</v>
      </c>
      <c r="T7756" t="s">
        <v>12963</v>
      </c>
    </row>
    <row r="7757" spans="17:20">
      <c r="Q7757" t="s">
        <v>12965</v>
      </c>
      <c r="R7757">
        <v>447</v>
      </c>
      <c r="T7757" t="s">
        <v>12966</v>
      </c>
    </row>
    <row r="7758" spans="17:20">
      <c r="Q7758" t="s">
        <v>12969</v>
      </c>
      <c r="R7758">
        <v>291</v>
      </c>
      <c r="T7758" t="s">
        <v>12970</v>
      </c>
    </row>
    <row r="7759" spans="17:20">
      <c r="Q7759" t="s">
        <v>12972</v>
      </c>
      <c r="R7759">
        <v>3132</v>
      </c>
      <c r="T7759" t="s">
        <v>12973</v>
      </c>
    </row>
    <row r="7760" spans="17:20">
      <c r="Q7760" t="s">
        <v>12976</v>
      </c>
      <c r="R7760">
        <v>390</v>
      </c>
      <c r="T7760" t="s">
        <v>12977</v>
      </c>
    </row>
    <row r="7761" spans="15:20">
      <c r="Q7761" t="s">
        <v>12980</v>
      </c>
      <c r="R7761">
        <v>1407</v>
      </c>
      <c r="T7761" t="s">
        <v>12981</v>
      </c>
    </row>
    <row r="7762" spans="15:20">
      <c r="Q7762" t="s">
        <v>12983</v>
      </c>
      <c r="R7762">
        <v>447</v>
      </c>
      <c r="T7762" t="s">
        <v>12984</v>
      </c>
    </row>
    <row r="7763" spans="15:20">
      <c r="Q7763" t="s">
        <v>12987</v>
      </c>
      <c r="R7763">
        <v>1539</v>
      </c>
      <c r="T7763" t="s">
        <v>12988</v>
      </c>
    </row>
    <row r="7764" spans="15:20">
      <c r="Q7764" t="s">
        <v>12991</v>
      </c>
      <c r="R7764">
        <v>1665</v>
      </c>
      <c r="T7764" t="s">
        <v>12992</v>
      </c>
    </row>
    <row r="7765" spans="15:20">
      <c r="Q7765" t="s">
        <v>12995</v>
      </c>
      <c r="R7765">
        <v>1266</v>
      </c>
      <c r="T7765" t="s">
        <v>12996</v>
      </c>
    </row>
    <row r="7766" spans="15:20">
      <c r="Q7766" t="s">
        <v>12999</v>
      </c>
      <c r="R7766">
        <v>951</v>
      </c>
      <c r="T7766" t="s">
        <v>13000</v>
      </c>
    </row>
    <row r="7767" spans="15:20">
      <c r="Q7767" t="s">
        <v>13003</v>
      </c>
      <c r="R7767">
        <v>1419</v>
      </c>
      <c r="T7767" t="s">
        <v>13004</v>
      </c>
    </row>
    <row r="7768" spans="15:20">
      <c r="O7768" t="s">
        <v>13006</v>
      </c>
      <c r="Q7768" t="s">
        <v>13007</v>
      </c>
      <c r="R7768">
        <v>1302</v>
      </c>
      <c r="T7768" t="s">
        <v>13008</v>
      </c>
    </row>
    <row r="7769" spans="15:20">
      <c r="Q7769" t="s">
        <v>13011</v>
      </c>
      <c r="R7769">
        <v>1182</v>
      </c>
      <c r="T7769" t="s">
        <v>13012</v>
      </c>
    </row>
    <row r="7770" spans="15:20">
      <c r="Q7770" t="s">
        <v>13015</v>
      </c>
      <c r="R7770">
        <v>669</v>
      </c>
      <c r="T7770" t="s">
        <v>13016</v>
      </c>
    </row>
    <row r="7771" spans="15:20">
      <c r="Q7771" t="s">
        <v>13019</v>
      </c>
      <c r="R7771">
        <v>942</v>
      </c>
      <c r="T7771" t="s">
        <v>13020</v>
      </c>
    </row>
    <row r="7772" spans="15:20">
      <c r="Q7772" t="s">
        <v>13022</v>
      </c>
      <c r="R7772">
        <v>813</v>
      </c>
      <c r="T7772" t="s">
        <v>13023</v>
      </c>
    </row>
    <row r="7773" spans="15:20">
      <c r="Q7773" t="s">
        <v>13026</v>
      </c>
      <c r="R7773">
        <v>525</v>
      </c>
      <c r="T7773" t="s">
        <v>13027</v>
      </c>
    </row>
    <row r="7774" spans="15:20">
      <c r="Q7774" t="s">
        <v>13029</v>
      </c>
      <c r="R7774">
        <v>420</v>
      </c>
      <c r="T7774" t="s">
        <v>13030</v>
      </c>
    </row>
    <row r="7775" spans="15:20">
      <c r="Q7775" t="s">
        <v>13032</v>
      </c>
      <c r="R7775">
        <v>387</v>
      </c>
      <c r="T7775" t="s">
        <v>13033</v>
      </c>
    </row>
    <row r="7776" spans="15:20">
      <c r="Q7776" t="s">
        <v>13035</v>
      </c>
      <c r="R7776">
        <v>363</v>
      </c>
      <c r="T7776" t="s">
        <v>13036</v>
      </c>
    </row>
    <row r="7777" spans="17:20">
      <c r="Q7777" t="s">
        <v>13038</v>
      </c>
      <c r="R7777">
        <v>393</v>
      </c>
      <c r="T7777" t="s">
        <v>13039</v>
      </c>
    </row>
    <row r="7778" spans="17:20">
      <c r="Q7778" t="s">
        <v>13041</v>
      </c>
      <c r="R7778">
        <v>963</v>
      </c>
      <c r="T7778" t="s">
        <v>13042</v>
      </c>
    </row>
    <row r="7779" spans="17:20">
      <c r="Q7779" t="s">
        <v>13045</v>
      </c>
      <c r="R7779">
        <v>348</v>
      </c>
      <c r="T7779" t="s">
        <v>13046</v>
      </c>
    </row>
    <row r="7780" spans="17:20">
      <c r="Q7780" t="s">
        <v>13048</v>
      </c>
      <c r="R7780">
        <v>1869</v>
      </c>
      <c r="T7780" t="s">
        <v>13049</v>
      </c>
    </row>
    <row r="7781" spans="17:20">
      <c r="Q7781" t="s">
        <v>13051</v>
      </c>
      <c r="R7781">
        <v>774</v>
      </c>
      <c r="T7781" t="s">
        <v>13052</v>
      </c>
    </row>
    <row r="7782" spans="17:20">
      <c r="Q7782" t="s">
        <v>13054</v>
      </c>
      <c r="R7782">
        <v>978</v>
      </c>
      <c r="T7782" t="s">
        <v>13055</v>
      </c>
    </row>
    <row r="7783" spans="17:20">
      <c r="Q7783" t="s">
        <v>13057</v>
      </c>
      <c r="R7783">
        <v>690</v>
      </c>
      <c r="T7783" t="s">
        <v>13058</v>
      </c>
    </row>
    <row r="7784" spans="17:20">
      <c r="Q7784" t="s">
        <v>13060</v>
      </c>
      <c r="R7784">
        <v>873</v>
      </c>
      <c r="T7784" t="s">
        <v>13061</v>
      </c>
    </row>
    <row r="7785" spans="17:20">
      <c r="Q7785" t="s">
        <v>13064</v>
      </c>
      <c r="R7785">
        <v>843</v>
      </c>
      <c r="T7785" t="s">
        <v>13065</v>
      </c>
    </row>
    <row r="7786" spans="17:20">
      <c r="Q7786" t="s">
        <v>13067</v>
      </c>
      <c r="R7786">
        <v>870</v>
      </c>
      <c r="T7786" t="s">
        <v>13068</v>
      </c>
    </row>
    <row r="7787" spans="17:20">
      <c r="Q7787" t="s">
        <v>13071</v>
      </c>
      <c r="R7787">
        <v>1035</v>
      </c>
      <c r="T7787" t="s">
        <v>13072</v>
      </c>
    </row>
    <row r="7788" spans="17:20">
      <c r="Q7788" t="s">
        <v>13074</v>
      </c>
      <c r="R7788">
        <v>1296</v>
      </c>
      <c r="T7788" t="s">
        <v>13075</v>
      </c>
    </row>
    <row r="7789" spans="17:20">
      <c r="Q7789" t="s">
        <v>13077</v>
      </c>
      <c r="R7789">
        <v>897</v>
      </c>
      <c r="T7789" t="s">
        <v>13078</v>
      </c>
    </row>
    <row r="7790" spans="17:20">
      <c r="Q7790" t="s">
        <v>13081</v>
      </c>
      <c r="R7790">
        <v>1914</v>
      </c>
      <c r="T7790" t="s">
        <v>13082</v>
      </c>
    </row>
    <row r="7791" spans="17:20">
      <c r="Q7791" t="s">
        <v>13085</v>
      </c>
      <c r="R7791">
        <v>993</v>
      </c>
      <c r="T7791" t="s">
        <v>13086</v>
      </c>
    </row>
    <row r="7792" spans="17:20">
      <c r="Q7792" t="s">
        <v>13089</v>
      </c>
      <c r="R7792">
        <v>816</v>
      </c>
      <c r="T7792" t="s">
        <v>13090</v>
      </c>
    </row>
    <row r="7793" spans="17:20">
      <c r="Q7793" t="s">
        <v>13093</v>
      </c>
      <c r="R7793">
        <v>1464</v>
      </c>
      <c r="T7793" t="s">
        <v>13094</v>
      </c>
    </row>
    <row r="7794" spans="17:20">
      <c r="Q7794" t="s">
        <v>13097</v>
      </c>
      <c r="R7794">
        <v>756</v>
      </c>
      <c r="T7794" t="s">
        <v>13098</v>
      </c>
    </row>
    <row r="7795" spans="17:20">
      <c r="Q7795" t="s">
        <v>13100</v>
      </c>
      <c r="R7795">
        <v>933</v>
      </c>
      <c r="T7795" t="s">
        <v>13101</v>
      </c>
    </row>
    <row r="7796" spans="17:20">
      <c r="Q7796" t="s">
        <v>13103</v>
      </c>
      <c r="R7796">
        <v>1389</v>
      </c>
      <c r="T7796" t="s">
        <v>13104</v>
      </c>
    </row>
    <row r="7797" spans="17:20">
      <c r="Q7797" t="s">
        <v>13106</v>
      </c>
      <c r="R7797">
        <v>1881</v>
      </c>
      <c r="T7797" t="s">
        <v>13107</v>
      </c>
    </row>
    <row r="7798" spans="17:20">
      <c r="Q7798" t="s">
        <v>13110</v>
      </c>
      <c r="R7798">
        <v>249</v>
      </c>
      <c r="T7798" t="s">
        <v>13111</v>
      </c>
    </row>
    <row r="7799" spans="17:20">
      <c r="Q7799" t="s">
        <v>13113</v>
      </c>
      <c r="R7799">
        <v>822</v>
      </c>
      <c r="T7799" t="s">
        <v>13114</v>
      </c>
    </row>
    <row r="7800" spans="17:20">
      <c r="Q7800" t="s">
        <v>13116</v>
      </c>
      <c r="R7800">
        <v>600</v>
      </c>
      <c r="T7800" t="s">
        <v>13117</v>
      </c>
    </row>
    <row r="7801" spans="17:20">
      <c r="Q7801" t="s">
        <v>13119</v>
      </c>
      <c r="R7801">
        <v>1137</v>
      </c>
      <c r="T7801" t="s">
        <v>13120</v>
      </c>
    </row>
    <row r="7802" spans="17:20">
      <c r="Q7802" t="s">
        <v>13122</v>
      </c>
      <c r="R7802">
        <v>1050</v>
      </c>
      <c r="T7802" t="s">
        <v>13123</v>
      </c>
    </row>
    <row r="7803" spans="17:20">
      <c r="Q7803" t="s">
        <v>13126</v>
      </c>
      <c r="R7803">
        <v>195</v>
      </c>
      <c r="T7803" t="s">
        <v>13127</v>
      </c>
    </row>
    <row r="7804" spans="17:20">
      <c r="Q7804" t="s">
        <v>13129</v>
      </c>
      <c r="R7804">
        <v>1158</v>
      </c>
      <c r="T7804" t="s">
        <v>13130</v>
      </c>
    </row>
    <row r="7805" spans="17:20">
      <c r="Q7805" t="s">
        <v>13132</v>
      </c>
      <c r="R7805">
        <v>1338</v>
      </c>
      <c r="T7805" t="s">
        <v>13133</v>
      </c>
    </row>
    <row r="7806" spans="17:20">
      <c r="Q7806" t="s">
        <v>13135</v>
      </c>
      <c r="R7806">
        <v>1248</v>
      </c>
      <c r="T7806" t="s">
        <v>13136</v>
      </c>
    </row>
    <row r="7807" spans="17:20">
      <c r="Q7807" t="s">
        <v>13138</v>
      </c>
      <c r="R7807">
        <v>420</v>
      </c>
      <c r="T7807" t="s">
        <v>13139</v>
      </c>
    </row>
    <row r="7808" spans="17:20">
      <c r="Q7808" t="s">
        <v>13141</v>
      </c>
      <c r="R7808">
        <v>312</v>
      </c>
      <c r="T7808" t="s">
        <v>13142</v>
      </c>
    </row>
    <row r="7809" spans="17:20">
      <c r="Q7809" t="s">
        <v>13144</v>
      </c>
      <c r="R7809">
        <v>1167</v>
      </c>
      <c r="T7809" t="s">
        <v>13145</v>
      </c>
    </row>
    <row r="7810" spans="17:20">
      <c r="Q7810" t="s">
        <v>13147</v>
      </c>
      <c r="R7810">
        <v>456</v>
      </c>
      <c r="T7810" t="s">
        <v>13148</v>
      </c>
    </row>
    <row r="7811" spans="17:20">
      <c r="Q7811" t="s">
        <v>13150</v>
      </c>
      <c r="R7811">
        <v>687</v>
      </c>
      <c r="T7811" t="s">
        <v>13151</v>
      </c>
    </row>
    <row r="7812" spans="17:20">
      <c r="Q7812" t="s">
        <v>13153</v>
      </c>
      <c r="R7812">
        <v>564</v>
      </c>
      <c r="T7812" t="s">
        <v>13154</v>
      </c>
    </row>
    <row r="7813" spans="17:20">
      <c r="Q7813" t="s">
        <v>13156</v>
      </c>
      <c r="R7813">
        <v>1530</v>
      </c>
      <c r="T7813" t="s">
        <v>13157</v>
      </c>
    </row>
    <row r="7814" spans="17:20">
      <c r="Q7814" t="s">
        <v>13160</v>
      </c>
      <c r="R7814">
        <v>1347</v>
      </c>
      <c r="T7814" t="s">
        <v>13161</v>
      </c>
    </row>
    <row r="7815" spans="17:20">
      <c r="Q7815" t="s">
        <v>13163</v>
      </c>
      <c r="R7815">
        <v>1926</v>
      </c>
      <c r="T7815" t="s">
        <v>13164</v>
      </c>
    </row>
    <row r="7816" spans="17:20">
      <c r="Q7816" t="s">
        <v>13167</v>
      </c>
      <c r="R7816">
        <v>465</v>
      </c>
      <c r="T7816" t="s">
        <v>13168</v>
      </c>
    </row>
    <row r="7817" spans="17:20">
      <c r="Q7817" t="s">
        <v>13170</v>
      </c>
      <c r="R7817">
        <v>843</v>
      </c>
      <c r="T7817" t="s">
        <v>13171</v>
      </c>
    </row>
    <row r="7818" spans="17:20">
      <c r="Q7818" t="s">
        <v>13174</v>
      </c>
      <c r="R7818">
        <v>2331</v>
      </c>
      <c r="T7818" t="s">
        <v>13175</v>
      </c>
    </row>
    <row r="7819" spans="17:20">
      <c r="Q7819" t="s">
        <v>13178</v>
      </c>
      <c r="R7819">
        <v>621</v>
      </c>
      <c r="T7819" t="s">
        <v>13179</v>
      </c>
    </row>
    <row r="7820" spans="17:20">
      <c r="Q7820" t="s">
        <v>13181</v>
      </c>
      <c r="R7820">
        <v>1017</v>
      </c>
      <c r="T7820" t="s">
        <v>13182</v>
      </c>
    </row>
    <row r="7821" spans="17:20">
      <c r="Q7821" t="s">
        <v>13184</v>
      </c>
      <c r="R7821">
        <v>1017</v>
      </c>
      <c r="T7821" t="s">
        <v>13185</v>
      </c>
    </row>
    <row r="7822" spans="17:20">
      <c r="Q7822" t="s">
        <v>13188</v>
      </c>
      <c r="R7822">
        <v>1041</v>
      </c>
      <c r="T7822" t="s">
        <v>13189</v>
      </c>
    </row>
    <row r="7823" spans="17:20">
      <c r="Q7823" t="s">
        <v>13191</v>
      </c>
      <c r="R7823">
        <v>813</v>
      </c>
      <c r="T7823" t="s">
        <v>13192</v>
      </c>
    </row>
    <row r="7824" spans="17:20">
      <c r="Q7824" t="s">
        <v>13195</v>
      </c>
      <c r="R7824">
        <v>690</v>
      </c>
      <c r="T7824" t="s">
        <v>13196</v>
      </c>
    </row>
    <row r="7825" spans="17:20">
      <c r="Q7825" t="s">
        <v>13198</v>
      </c>
      <c r="R7825">
        <v>1404</v>
      </c>
      <c r="T7825" t="s">
        <v>13199</v>
      </c>
    </row>
    <row r="7826" spans="17:20">
      <c r="Q7826" t="s">
        <v>13202</v>
      </c>
      <c r="R7826">
        <v>480</v>
      </c>
      <c r="T7826" t="s">
        <v>13203</v>
      </c>
    </row>
    <row r="7827" spans="17:20">
      <c r="Q7827" t="s">
        <v>13206</v>
      </c>
      <c r="R7827">
        <v>171</v>
      </c>
      <c r="T7827" t="s">
        <v>13207</v>
      </c>
    </row>
    <row r="7828" spans="17:20">
      <c r="Q7828" t="s">
        <v>13210</v>
      </c>
      <c r="R7828">
        <v>213</v>
      </c>
      <c r="T7828" t="s">
        <v>13211</v>
      </c>
    </row>
    <row r="7829" spans="17:20">
      <c r="Q7829" t="s">
        <v>13213</v>
      </c>
      <c r="R7829">
        <v>696</v>
      </c>
      <c r="T7829" t="s">
        <v>13214</v>
      </c>
    </row>
    <row r="7830" spans="17:20">
      <c r="Q7830" t="s">
        <v>13216</v>
      </c>
      <c r="R7830">
        <v>1164</v>
      </c>
      <c r="T7830" t="s">
        <v>13217</v>
      </c>
    </row>
    <row r="7831" spans="17:20">
      <c r="Q7831" t="s">
        <v>13219</v>
      </c>
      <c r="R7831">
        <v>750</v>
      </c>
      <c r="T7831" t="s">
        <v>13220</v>
      </c>
    </row>
    <row r="7832" spans="17:20">
      <c r="Q7832" t="s">
        <v>13222</v>
      </c>
      <c r="R7832">
        <v>981</v>
      </c>
      <c r="T7832" t="s">
        <v>13223</v>
      </c>
    </row>
    <row r="7833" spans="17:20">
      <c r="Q7833" t="s">
        <v>13226</v>
      </c>
      <c r="R7833">
        <v>474</v>
      </c>
      <c r="T7833" t="s">
        <v>13227</v>
      </c>
    </row>
    <row r="7834" spans="17:20">
      <c r="Q7834" t="s">
        <v>13229</v>
      </c>
      <c r="R7834">
        <v>1116</v>
      </c>
      <c r="T7834" t="s">
        <v>13230</v>
      </c>
    </row>
    <row r="7835" spans="17:20">
      <c r="Q7835" t="s">
        <v>13232</v>
      </c>
      <c r="R7835">
        <v>891</v>
      </c>
      <c r="T7835" t="s">
        <v>13233</v>
      </c>
    </row>
    <row r="7836" spans="17:20">
      <c r="Q7836" t="s">
        <v>13236</v>
      </c>
      <c r="R7836">
        <v>1401</v>
      </c>
      <c r="T7836" t="s">
        <v>13237</v>
      </c>
    </row>
    <row r="7837" spans="17:20">
      <c r="Q7837" t="s">
        <v>13239</v>
      </c>
      <c r="R7837">
        <v>1206</v>
      </c>
      <c r="T7837" t="s">
        <v>13240</v>
      </c>
    </row>
    <row r="7838" spans="17:20">
      <c r="Q7838" t="s">
        <v>13243</v>
      </c>
      <c r="R7838">
        <v>1416</v>
      </c>
      <c r="T7838" t="s">
        <v>13244</v>
      </c>
    </row>
    <row r="7839" spans="17:20">
      <c r="Q7839" t="s">
        <v>13246</v>
      </c>
      <c r="R7839">
        <v>720</v>
      </c>
      <c r="T7839" t="s">
        <v>13247</v>
      </c>
    </row>
    <row r="7840" spans="17:20">
      <c r="Q7840" t="s">
        <v>13249</v>
      </c>
      <c r="R7840">
        <v>1626</v>
      </c>
      <c r="T7840" t="s">
        <v>13250</v>
      </c>
    </row>
    <row r="7841" spans="17:20">
      <c r="Q7841" t="s">
        <v>13252</v>
      </c>
      <c r="R7841">
        <v>1191</v>
      </c>
      <c r="T7841" t="s">
        <v>13253</v>
      </c>
    </row>
    <row r="7842" spans="17:20">
      <c r="Q7842" t="s">
        <v>13255</v>
      </c>
      <c r="R7842">
        <v>1323</v>
      </c>
      <c r="T7842" t="s">
        <v>13256</v>
      </c>
    </row>
    <row r="7843" spans="17:20">
      <c r="Q7843" t="s">
        <v>13258</v>
      </c>
      <c r="R7843">
        <v>1008</v>
      </c>
      <c r="T7843" t="s">
        <v>13259</v>
      </c>
    </row>
    <row r="7844" spans="17:20">
      <c r="Q7844" t="s">
        <v>13262</v>
      </c>
      <c r="R7844">
        <v>1419</v>
      </c>
      <c r="T7844" t="s">
        <v>13263</v>
      </c>
    </row>
    <row r="7845" spans="17:20">
      <c r="Q7845" t="s">
        <v>13265</v>
      </c>
      <c r="R7845">
        <v>213</v>
      </c>
      <c r="T7845" t="s">
        <v>13266</v>
      </c>
    </row>
    <row r="7846" spans="17:20">
      <c r="Q7846" t="s">
        <v>13268</v>
      </c>
      <c r="R7846">
        <v>1197</v>
      </c>
      <c r="T7846" t="s">
        <v>13269</v>
      </c>
    </row>
    <row r="7847" spans="17:20">
      <c r="Q7847" t="s">
        <v>13271</v>
      </c>
      <c r="R7847">
        <v>795</v>
      </c>
      <c r="T7847" t="s">
        <v>13272</v>
      </c>
    </row>
    <row r="7848" spans="17:20">
      <c r="Q7848" t="s">
        <v>13275</v>
      </c>
      <c r="R7848">
        <v>840</v>
      </c>
      <c r="T7848" t="s">
        <v>13276</v>
      </c>
    </row>
    <row r="7849" spans="17:20">
      <c r="Q7849" t="s">
        <v>13279</v>
      </c>
      <c r="R7849">
        <v>1359</v>
      </c>
      <c r="T7849" t="s">
        <v>13280</v>
      </c>
    </row>
    <row r="7850" spans="17:20">
      <c r="Q7850" t="s">
        <v>13282</v>
      </c>
      <c r="R7850">
        <v>1836</v>
      </c>
      <c r="T7850" t="s">
        <v>13283</v>
      </c>
    </row>
    <row r="7851" spans="17:20">
      <c r="Q7851" t="s">
        <v>13286</v>
      </c>
      <c r="R7851">
        <v>708</v>
      </c>
      <c r="T7851" t="s">
        <v>13287</v>
      </c>
    </row>
    <row r="7852" spans="17:20">
      <c r="Q7852" t="s">
        <v>13289</v>
      </c>
      <c r="R7852">
        <v>215</v>
      </c>
      <c r="T7852" t="s">
        <v>665</v>
      </c>
    </row>
    <row r="7853" spans="17:20">
      <c r="Q7853" t="s">
        <v>13290</v>
      </c>
      <c r="R7853">
        <v>73</v>
      </c>
      <c r="T7853" t="s">
        <v>13291</v>
      </c>
    </row>
    <row r="7854" spans="17:20">
      <c r="Q7854" t="s">
        <v>13292</v>
      </c>
      <c r="R7854">
        <v>77</v>
      </c>
      <c r="T7854" t="s">
        <v>13293</v>
      </c>
    </row>
    <row r="7855" spans="17:20">
      <c r="Q7855" t="s">
        <v>13294</v>
      </c>
      <c r="R7855">
        <v>72</v>
      </c>
      <c r="T7855" t="s">
        <v>13295</v>
      </c>
    </row>
    <row r="7856" spans="17:20">
      <c r="Q7856" t="s">
        <v>13296</v>
      </c>
      <c r="R7856">
        <v>76</v>
      </c>
      <c r="T7856" t="s">
        <v>13297</v>
      </c>
    </row>
    <row r="7857" spans="17:20">
      <c r="Q7857" t="s">
        <v>13298</v>
      </c>
      <c r="R7857">
        <v>1293</v>
      </c>
      <c r="T7857" t="s">
        <v>13299</v>
      </c>
    </row>
    <row r="7858" spans="17:20">
      <c r="Q7858" t="s">
        <v>13302</v>
      </c>
      <c r="R7858">
        <v>414</v>
      </c>
      <c r="T7858" t="s">
        <v>13303</v>
      </c>
    </row>
    <row r="7859" spans="17:20">
      <c r="Q7859" t="s">
        <v>13305</v>
      </c>
      <c r="R7859">
        <v>1365</v>
      </c>
      <c r="T7859" t="s">
        <v>13306</v>
      </c>
    </row>
    <row r="7860" spans="17:20">
      <c r="Q7860" t="s">
        <v>13308</v>
      </c>
      <c r="R7860">
        <v>198</v>
      </c>
      <c r="T7860" t="s">
        <v>13309</v>
      </c>
    </row>
    <row r="7861" spans="17:20">
      <c r="Q7861" t="s">
        <v>13311</v>
      </c>
      <c r="R7861">
        <v>210</v>
      </c>
      <c r="T7861" t="s">
        <v>13312</v>
      </c>
    </row>
    <row r="7862" spans="17:20">
      <c r="Q7862" t="s">
        <v>13314</v>
      </c>
      <c r="R7862">
        <v>144</v>
      </c>
      <c r="T7862" t="s">
        <v>13315</v>
      </c>
    </row>
    <row r="7863" spans="17:20">
      <c r="Q7863" t="s">
        <v>13318</v>
      </c>
      <c r="R7863">
        <v>228</v>
      </c>
      <c r="T7863" t="s">
        <v>13319</v>
      </c>
    </row>
    <row r="7864" spans="17:20">
      <c r="Q7864" t="s">
        <v>13320</v>
      </c>
      <c r="R7864">
        <v>1293</v>
      </c>
      <c r="T7864" t="s">
        <v>13321</v>
      </c>
    </row>
    <row r="7865" spans="17:20">
      <c r="Q7865" t="s">
        <v>13323</v>
      </c>
      <c r="R7865">
        <v>1056</v>
      </c>
      <c r="T7865" t="s">
        <v>13324</v>
      </c>
    </row>
    <row r="7866" spans="17:20">
      <c r="Q7866" t="s">
        <v>13326</v>
      </c>
      <c r="R7866">
        <v>1188</v>
      </c>
      <c r="T7866" t="s">
        <v>13327</v>
      </c>
    </row>
    <row r="7867" spans="17:20">
      <c r="Q7867" t="s">
        <v>13330</v>
      </c>
      <c r="R7867">
        <v>1335</v>
      </c>
      <c r="T7867" t="s">
        <v>13331</v>
      </c>
    </row>
    <row r="7868" spans="17:20">
      <c r="Q7868" t="s">
        <v>13334</v>
      </c>
      <c r="R7868">
        <v>657</v>
      </c>
      <c r="T7868" t="s">
        <v>13335</v>
      </c>
    </row>
    <row r="7869" spans="17:20">
      <c r="Q7869" t="s">
        <v>13338</v>
      </c>
      <c r="R7869">
        <v>564</v>
      </c>
      <c r="T7869" t="s">
        <v>13339</v>
      </c>
    </row>
    <row r="7870" spans="17:20">
      <c r="Q7870" t="s">
        <v>13341</v>
      </c>
      <c r="R7870">
        <v>450</v>
      </c>
      <c r="T7870" t="s">
        <v>13342</v>
      </c>
    </row>
    <row r="7871" spans="17:20">
      <c r="Q7871" t="s">
        <v>13345</v>
      </c>
      <c r="R7871">
        <v>1980</v>
      </c>
      <c r="T7871" t="s">
        <v>13346</v>
      </c>
    </row>
    <row r="7872" spans="17:20">
      <c r="Q7872" t="s">
        <v>13348</v>
      </c>
      <c r="R7872">
        <v>936</v>
      </c>
      <c r="T7872" t="s">
        <v>13349</v>
      </c>
    </row>
    <row r="7873" spans="17:20">
      <c r="Q7873" t="s">
        <v>13351</v>
      </c>
      <c r="R7873">
        <v>486</v>
      </c>
      <c r="T7873" t="s">
        <v>13352</v>
      </c>
    </row>
    <row r="7874" spans="17:20">
      <c r="Q7874" t="s">
        <v>13354</v>
      </c>
      <c r="R7874">
        <v>372</v>
      </c>
      <c r="T7874" t="s">
        <v>13355</v>
      </c>
    </row>
    <row r="7875" spans="17:20">
      <c r="Q7875" t="s">
        <v>13358</v>
      </c>
      <c r="R7875">
        <v>930</v>
      </c>
      <c r="T7875" t="s">
        <v>13359</v>
      </c>
    </row>
    <row r="7876" spans="17:20">
      <c r="Q7876" t="s">
        <v>13362</v>
      </c>
      <c r="R7876">
        <v>432</v>
      </c>
      <c r="T7876" t="s">
        <v>13363</v>
      </c>
    </row>
    <row r="7877" spans="17:20">
      <c r="Q7877" t="s">
        <v>13365</v>
      </c>
      <c r="R7877">
        <v>1233</v>
      </c>
      <c r="T7877" t="s">
        <v>13366</v>
      </c>
    </row>
    <row r="7878" spans="17:20">
      <c r="Q7878" t="s">
        <v>13369</v>
      </c>
      <c r="R7878">
        <v>858</v>
      </c>
      <c r="T7878" t="s">
        <v>13370</v>
      </c>
    </row>
    <row r="7879" spans="17:20">
      <c r="Q7879" t="s">
        <v>13372</v>
      </c>
      <c r="R7879">
        <v>1422</v>
      </c>
      <c r="T7879" t="s">
        <v>13373</v>
      </c>
    </row>
    <row r="7880" spans="17:20">
      <c r="Q7880" t="s">
        <v>13376</v>
      </c>
      <c r="R7880">
        <v>1548</v>
      </c>
      <c r="T7880" t="s">
        <v>13377</v>
      </c>
    </row>
    <row r="7881" spans="17:20">
      <c r="Q7881" t="s">
        <v>13380</v>
      </c>
      <c r="R7881">
        <v>663</v>
      </c>
      <c r="T7881" t="s">
        <v>13381</v>
      </c>
    </row>
    <row r="7882" spans="17:20">
      <c r="Q7882" t="s">
        <v>13383</v>
      </c>
      <c r="R7882">
        <v>510</v>
      </c>
      <c r="T7882" t="s">
        <v>13384</v>
      </c>
    </row>
    <row r="7883" spans="17:20">
      <c r="Q7883" t="s">
        <v>13386</v>
      </c>
      <c r="R7883">
        <v>1218</v>
      </c>
      <c r="T7883" t="s">
        <v>13387</v>
      </c>
    </row>
    <row r="7884" spans="17:20">
      <c r="Q7884" t="s">
        <v>13389</v>
      </c>
      <c r="R7884">
        <v>369</v>
      </c>
      <c r="T7884" t="s">
        <v>13390</v>
      </c>
    </row>
    <row r="7885" spans="17:20">
      <c r="Q7885" t="s">
        <v>13392</v>
      </c>
      <c r="R7885">
        <v>639</v>
      </c>
      <c r="T7885" t="s">
        <v>13393</v>
      </c>
    </row>
    <row r="7886" spans="17:20">
      <c r="Q7886" t="s">
        <v>13395</v>
      </c>
      <c r="R7886">
        <v>435</v>
      </c>
      <c r="T7886" t="s">
        <v>13396</v>
      </c>
    </row>
    <row r="7887" spans="17:20">
      <c r="Q7887" t="s">
        <v>13398</v>
      </c>
      <c r="R7887">
        <v>879</v>
      </c>
      <c r="T7887" t="s">
        <v>13399</v>
      </c>
    </row>
    <row r="7888" spans="17:20">
      <c r="Q7888" t="s">
        <v>13401</v>
      </c>
      <c r="R7888">
        <v>453</v>
      </c>
      <c r="T7888" t="s">
        <v>13402</v>
      </c>
    </row>
    <row r="7889" spans="17:20">
      <c r="Q7889" t="s">
        <v>13404</v>
      </c>
      <c r="R7889">
        <v>384</v>
      </c>
      <c r="T7889" t="s">
        <v>13405</v>
      </c>
    </row>
    <row r="7890" spans="17:20">
      <c r="Q7890" t="s">
        <v>13406</v>
      </c>
      <c r="R7890">
        <v>867</v>
      </c>
      <c r="T7890" t="s">
        <v>13407</v>
      </c>
    </row>
    <row r="7891" spans="17:20">
      <c r="Q7891" t="s">
        <v>13409</v>
      </c>
      <c r="R7891">
        <v>402</v>
      </c>
      <c r="T7891" t="s">
        <v>13410</v>
      </c>
    </row>
    <row r="7892" spans="17:20">
      <c r="Q7892" t="s">
        <v>13413</v>
      </c>
      <c r="R7892">
        <v>897</v>
      </c>
      <c r="T7892" t="s">
        <v>13414</v>
      </c>
    </row>
    <row r="7893" spans="17:20">
      <c r="Q7893" t="s">
        <v>13416</v>
      </c>
      <c r="R7893">
        <v>786</v>
      </c>
      <c r="T7893" t="s">
        <v>13417</v>
      </c>
    </row>
    <row r="7894" spans="17:20">
      <c r="Q7894" t="s">
        <v>13419</v>
      </c>
      <c r="R7894">
        <v>133</v>
      </c>
      <c r="T7894" t="s">
        <v>1292</v>
      </c>
    </row>
    <row r="7895" spans="17:20">
      <c r="Q7895" t="s">
        <v>13421</v>
      </c>
      <c r="R7895">
        <v>543</v>
      </c>
      <c r="T7895" t="s">
        <v>13422</v>
      </c>
    </row>
    <row r="7896" spans="17:20">
      <c r="Q7896" t="s">
        <v>13424</v>
      </c>
      <c r="R7896">
        <v>459</v>
      </c>
      <c r="T7896" t="s">
        <v>13425</v>
      </c>
    </row>
    <row r="7897" spans="17:20">
      <c r="Q7897" t="s">
        <v>13427</v>
      </c>
      <c r="R7897">
        <v>786</v>
      </c>
      <c r="T7897" t="s">
        <v>13428</v>
      </c>
    </row>
    <row r="7898" spans="17:20">
      <c r="Q7898" t="s">
        <v>13430</v>
      </c>
      <c r="R7898">
        <v>990</v>
      </c>
      <c r="T7898" t="s">
        <v>13431</v>
      </c>
    </row>
    <row r="7899" spans="17:20">
      <c r="Q7899" t="s">
        <v>13433</v>
      </c>
      <c r="R7899">
        <v>1449</v>
      </c>
      <c r="T7899" t="s">
        <v>13434</v>
      </c>
    </row>
    <row r="7900" spans="17:20">
      <c r="Q7900" t="s">
        <v>13436</v>
      </c>
      <c r="R7900">
        <v>912</v>
      </c>
      <c r="T7900" t="s">
        <v>13437</v>
      </c>
    </row>
    <row r="7901" spans="17:20">
      <c r="Q7901" t="s">
        <v>13439</v>
      </c>
      <c r="R7901">
        <v>158</v>
      </c>
      <c r="T7901" t="s">
        <v>1292</v>
      </c>
    </row>
    <row r="7902" spans="17:20">
      <c r="Q7902" t="s">
        <v>13440</v>
      </c>
      <c r="R7902">
        <v>813</v>
      </c>
      <c r="T7902" t="s">
        <v>13441</v>
      </c>
    </row>
    <row r="7903" spans="17:20">
      <c r="Q7903" t="s">
        <v>13443</v>
      </c>
      <c r="R7903">
        <v>690</v>
      </c>
      <c r="T7903" t="s">
        <v>13444</v>
      </c>
    </row>
    <row r="7904" spans="17:20">
      <c r="Q7904" t="s">
        <v>13446</v>
      </c>
      <c r="R7904">
        <v>156</v>
      </c>
      <c r="T7904" t="s">
        <v>1292</v>
      </c>
    </row>
    <row r="7905" spans="17:20">
      <c r="Q7905" t="s">
        <v>13447</v>
      </c>
      <c r="R7905">
        <v>1890</v>
      </c>
      <c r="T7905" t="s">
        <v>13448</v>
      </c>
    </row>
    <row r="7906" spans="17:20">
      <c r="Q7906" t="s">
        <v>13450</v>
      </c>
      <c r="R7906">
        <v>897</v>
      </c>
      <c r="T7906" t="s">
        <v>13451</v>
      </c>
    </row>
    <row r="7907" spans="17:20">
      <c r="Q7907" t="s">
        <v>13453</v>
      </c>
      <c r="R7907">
        <v>1332</v>
      </c>
      <c r="T7907" t="s">
        <v>13454</v>
      </c>
    </row>
    <row r="7908" spans="17:20">
      <c r="Q7908" t="s">
        <v>13456</v>
      </c>
      <c r="R7908">
        <v>381</v>
      </c>
      <c r="T7908" t="s">
        <v>13457</v>
      </c>
    </row>
    <row r="7909" spans="17:20">
      <c r="Q7909" t="s">
        <v>13459</v>
      </c>
      <c r="R7909">
        <v>939</v>
      </c>
      <c r="T7909" t="s">
        <v>13460</v>
      </c>
    </row>
    <row r="7910" spans="17:20">
      <c r="Q7910" t="s">
        <v>13463</v>
      </c>
      <c r="R7910">
        <v>759</v>
      </c>
      <c r="T7910" t="s">
        <v>13464</v>
      </c>
    </row>
    <row r="7911" spans="17:20">
      <c r="Q7911" t="s">
        <v>13467</v>
      </c>
      <c r="R7911">
        <v>558</v>
      </c>
      <c r="T7911" t="s">
        <v>13468</v>
      </c>
    </row>
    <row r="7912" spans="17:20">
      <c r="Q7912" t="s">
        <v>13471</v>
      </c>
      <c r="R7912">
        <v>582</v>
      </c>
      <c r="T7912" t="s">
        <v>13472</v>
      </c>
    </row>
    <row r="7913" spans="17:20">
      <c r="Q7913" t="s">
        <v>13474</v>
      </c>
      <c r="R7913">
        <v>240</v>
      </c>
      <c r="T7913" t="s">
        <v>13475</v>
      </c>
    </row>
    <row r="7914" spans="17:20">
      <c r="Q7914" t="s">
        <v>13478</v>
      </c>
      <c r="R7914">
        <v>519</v>
      </c>
      <c r="T7914" t="s">
        <v>13479</v>
      </c>
    </row>
    <row r="7915" spans="17:20">
      <c r="Q7915" t="s">
        <v>13481</v>
      </c>
      <c r="R7915">
        <v>288</v>
      </c>
      <c r="T7915" t="s">
        <v>13482</v>
      </c>
    </row>
    <row r="7916" spans="17:20">
      <c r="Q7916" t="s">
        <v>13485</v>
      </c>
      <c r="R7916">
        <v>1101</v>
      </c>
      <c r="T7916" t="s">
        <v>13486</v>
      </c>
    </row>
    <row r="7917" spans="17:20">
      <c r="Q7917" t="s">
        <v>13489</v>
      </c>
      <c r="R7917">
        <v>2004</v>
      </c>
      <c r="T7917" t="s">
        <v>13490</v>
      </c>
    </row>
    <row r="7918" spans="17:20">
      <c r="Q7918" t="s">
        <v>13492</v>
      </c>
      <c r="R7918">
        <v>207</v>
      </c>
      <c r="T7918" t="s">
        <v>13493</v>
      </c>
    </row>
    <row r="7919" spans="17:20">
      <c r="Q7919" t="s">
        <v>13495</v>
      </c>
      <c r="R7919">
        <v>1005</v>
      </c>
      <c r="T7919" t="s">
        <v>13496</v>
      </c>
    </row>
    <row r="7920" spans="17:20">
      <c r="Q7920" t="s">
        <v>13498</v>
      </c>
      <c r="R7920">
        <v>479</v>
      </c>
      <c r="T7920" t="s">
        <v>13499</v>
      </c>
    </row>
    <row r="7921" spans="17:20">
      <c r="Q7921" t="s">
        <v>13500</v>
      </c>
      <c r="R7921">
        <v>615</v>
      </c>
      <c r="T7921" t="s">
        <v>13501</v>
      </c>
    </row>
    <row r="7922" spans="17:20">
      <c r="Q7922" t="s">
        <v>13504</v>
      </c>
      <c r="R7922">
        <v>852</v>
      </c>
      <c r="T7922" t="s">
        <v>13505</v>
      </c>
    </row>
    <row r="7923" spans="17:20">
      <c r="Q7923" t="s">
        <v>13508</v>
      </c>
      <c r="R7923">
        <v>762</v>
      </c>
      <c r="T7923" t="s">
        <v>13509</v>
      </c>
    </row>
    <row r="7924" spans="17:20">
      <c r="Q7924" t="s">
        <v>13512</v>
      </c>
      <c r="R7924">
        <v>852</v>
      </c>
      <c r="T7924" t="s">
        <v>13513</v>
      </c>
    </row>
    <row r="7925" spans="17:20">
      <c r="Q7925" t="s">
        <v>13516</v>
      </c>
      <c r="R7925">
        <v>720</v>
      </c>
      <c r="T7925" t="s">
        <v>13517</v>
      </c>
    </row>
    <row r="7926" spans="17:20">
      <c r="Q7926" t="s">
        <v>13520</v>
      </c>
      <c r="R7926">
        <v>1887</v>
      </c>
      <c r="T7926" t="s">
        <v>13521</v>
      </c>
    </row>
    <row r="7927" spans="17:20">
      <c r="Q7927" t="s">
        <v>13524</v>
      </c>
      <c r="R7927">
        <v>1380</v>
      </c>
      <c r="T7927" t="s">
        <v>13525</v>
      </c>
    </row>
    <row r="7928" spans="17:20">
      <c r="Q7928" t="s">
        <v>13528</v>
      </c>
      <c r="R7928">
        <v>642</v>
      </c>
      <c r="T7928" t="s">
        <v>13529</v>
      </c>
    </row>
    <row r="7929" spans="17:20">
      <c r="Q7929" t="s">
        <v>13532</v>
      </c>
      <c r="R7929">
        <v>780</v>
      </c>
      <c r="T7929" t="s">
        <v>13533</v>
      </c>
    </row>
    <row r="7930" spans="17:20">
      <c r="Q7930" t="s">
        <v>13535</v>
      </c>
      <c r="R7930">
        <v>351</v>
      </c>
      <c r="T7930" t="s">
        <v>13536</v>
      </c>
    </row>
    <row r="7931" spans="17:20">
      <c r="Q7931" t="s">
        <v>13539</v>
      </c>
      <c r="R7931">
        <v>135</v>
      </c>
    </row>
  </sheetData>
  <autoFilter ref="A1:T7931">
    <sortState ref="A2:T7931">
      <sortCondition ref="H1:H793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B2" sqref="B2"/>
    </sheetView>
  </sheetViews>
  <sheetFormatPr defaultRowHeight="15"/>
  <cols>
    <col min="1" max="1" width="27.85546875" customWidth="1"/>
  </cols>
  <sheetData>
    <row r="1" spans="1:4" ht="48" customHeight="1">
      <c r="B1" s="2" t="s">
        <v>13542</v>
      </c>
      <c r="C1" s="2" t="s">
        <v>13543</v>
      </c>
      <c r="D1" s="2"/>
    </row>
    <row r="2" spans="1:4">
      <c r="A2" s="1" t="s">
        <v>13545</v>
      </c>
      <c r="B2">
        <f>COUNTIFS(GCF_001874385.1_ASM187438v1_fea!A:A,"=CDS",GCF_001874385.1_ASM187438v1_fea!J:J,  "=+")</f>
        <v>1829</v>
      </c>
      <c r="C2">
        <f>COUNTIFS(GCF_001874385.1_ASM187438v1_fea!A:A,"=*RNA",GCF_001874385.1_ASM187438v1_fea!J:J,  "=+")</f>
        <v>81</v>
      </c>
    </row>
    <row r="3" spans="1:4">
      <c r="A3" s="1" t="s">
        <v>13544</v>
      </c>
      <c r="B3">
        <f>COUNTIFS(GCF_001874385.1_ASM187438v1_fea!A:A,"=CDS",GCF_001874385.1_ASM187438v1_fea!J:J,  "=-")</f>
        <v>2017</v>
      </c>
      <c r="C3">
        <f>COUNTIFS(GCF_001874385.1_ASM187438v1_fea!A:A,"=*RNA",GCF_001874385.1_ASM187438v1_fea!J:J,  "=-")</f>
        <v>38</v>
      </c>
    </row>
  </sheetData>
  <pageMargins left="0.7" right="0.7" top="0.75" bottom="0.75" header="0.3" footer="0.3"/>
  <pageSetup paperSiz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43"/>
  <sheetViews>
    <sheetView workbookViewId="0">
      <selection activeCell="W5" sqref="W5"/>
    </sheetView>
  </sheetViews>
  <sheetFormatPr defaultRowHeight="15"/>
  <cols>
    <col min="1" max="1" width="15" customWidth="1"/>
  </cols>
  <sheetData>
    <row r="1" spans="1:4">
      <c r="A1" t="s">
        <v>18</v>
      </c>
      <c r="C1" t="s">
        <v>13546</v>
      </c>
      <c r="D1" t="s">
        <v>13547</v>
      </c>
    </row>
    <row r="2" spans="1:4">
      <c r="A2">
        <v>5433</v>
      </c>
      <c r="C2" t="s">
        <v>13548</v>
      </c>
      <c r="D2">
        <f>COUNTIFS(A:A, "&gt;0",A:A, "&lt;=500")</f>
        <v>3358</v>
      </c>
    </row>
    <row r="3" spans="1:4">
      <c r="A3">
        <v>5362</v>
      </c>
      <c r="C3" t="s">
        <v>13549</v>
      </c>
      <c r="D3">
        <f>COUNTIFS(A:A, "&gt;500",A:A, "&lt;=1000")</f>
        <v>324</v>
      </c>
    </row>
    <row r="4" spans="1:4">
      <c r="A4">
        <v>5203</v>
      </c>
      <c r="C4" t="s">
        <v>13550</v>
      </c>
      <c r="D4">
        <f>COUNTIFS(A:A, "&gt;1000",A:A, "&lt;=1500")</f>
        <v>29</v>
      </c>
    </row>
    <row r="5" spans="1:4">
      <c r="A5">
        <v>4984</v>
      </c>
      <c r="C5" t="s">
        <v>13551</v>
      </c>
      <c r="D5">
        <f>COUNTIFS(A:A, "&gt;1500",A:A, "&lt;=2000")</f>
        <v>5</v>
      </c>
    </row>
    <row r="6" spans="1:4">
      <c r="A6">
        <v>4473</v>
      </c>
      <c r="C6" t="s">
        <v>13552</v>
      </c>
      <c r="D6">
        <f>COUNTIFS(A:A, "&gt;2000",A:A, "&lt;=2500")</f>
        <v>8</v>
      </c>
    </row>
    <row r="7" spans="1:4">
      <c r="A7">
        <v>4193</v>
      </c>
      <c r="C7" t="s">
        <v>13553</v>
      </c>
      <c r="D7">
        <f>COUNTIFS(A:A, "&gt;2500",A:A, "&lt;=3000")</f>
        <v>6</v>
      </c>
    </row>
    <row r="8" spans="1:4">
      <c r="A8">
        <v>4083</v>
      </c>
      <c r="C8" t="s">
        <v>13554</v>
      </c>
      <c r="D8">
        <f>COUNTIFS(A:A, "&gt;3000",A:A, "&lt;=3500")</f>
        <v>0</v>
      </c>
    </row>
    <row r="9" spans="1:4">
      <c r="A9">
        <v>3982</v>
      </c>
      <c r="C9" t="s">
        <v>13555</v>
      </c>
      <c r="D9">
        <f>COUNTIFS(A:A, "&gt;3500",A:A, "&lt;=4000")</f>
        <v>5</v>
      </c>
    </row>
    <row r="10" spans="1:4">
      <c r="A10">
        <v>3591</v>
      </c>
      <c r="C10" t="s">
        <v>13556</v>
      </c>
      <c r="D10">
        <f>COUNTIFS(A:A, "&gt;4000",A:A, "&lt;=4500")</f>
        <v>3</v>
      </c>
    </row>
    <row r="11" spans="1:4">
      <c r="A11">
        <v>3586</v>
      </c>
      <c r="C11" t="s">
        <v>13557</v>
      </c>
      <c r="D11">
        <f>COUNTIFS(A:A, "&gt;4500",A:A, "&lt;=5000")</f>
        <v>1</v>
      </c>
    </row>
    <row r="12" spans="1:4">
      <c r="A12">
        <v>3584</v>
      </c>
      <c r="C12" t="s">
        <v>13558</v>
      </c>
      <c r="D12">
        <f>COUNTIFS(A:A, "&gt;5000",A:A, "&lt;=5500")</f>
        <v>3</v>
      </c>
    </row>
    <row r="13" spans="1:4">
      <c r="A13">
        <v>3514</v>
      </c>
    </row>
    <row r="14" spans="1:4">
      <c r="A14">
        <v>2902</v>
      </c>
    </row>
    <row r="15" spans="1:4">
      <c r="A15">
        <v>2617</v>
      </c>
    </row>
    <row r="16" spans="1:4">
      <c r="A16">
        <v>2572</v>
      </c>
    </row>
    <row r="17" spans="1:1">
      <c r="A17">
        <v>2565</v>
      </c>
    </row>
    <row r="18" spans="1:1">
      <c r="A18">
        <v>2552</v>
      </c>
    </row>
    <row r="19" spans="1:1">
      <c r="A19">
        <v>2549</v>
      </c>
    </row>
    <row r="20" spans="1:1">
      <c r="A20">
        <v>2485</v>
      </c>
    </row>
    <row r="21" spans="1:1">
      <c r="A21">
        <v>2460</v>
      </c>
    </row>
    <row r="22" spans="1:1">
      <c r="A22">
        <v>2375</v>
      </c>
    </row>
    <row r="23" spans="1:1">
      <c r="A23">
        <v>2342</v>
      </c>
    </row>
    <row r="24" spans="1:1">
      <c r="A24">
        <v>2332</v>
      </c>
    </row>
    <row r="25" spans="1:1">
      <c r="A25">
        <v>2098</v>
      </c>
    </row>
    <row r="26" spans="1:1">
      <c r="A26">
        <v>2071</v>
      </c>
    </row>
    <row r="27" spans="1:1">
      <c r="A27">
        <v>2051</v>
      </c>
    </row>
    <row r="28" spans="1:1">
      <c r="A28">
        <v>1916</v>
      </c>
    </row>
    <row r="29" spans="1:1">
      <c r="A29">
        <v>1903</v>
      </c>
    </row>
    <row r="30" spans="1:1">
      <c r="A30">
        <v>1680</v>
      </c>
    </row>
    <row r="31" spans="1:1">
      <c r="A31">
        <v>1590</v>
      </c>
    </row>
    <row r="32" spans="1:1">
      <c r="A32">
        <v>1519</v>
      </c>
    </row>
    <row r="33" spans="1:1">
      <c r="A33">
        <v>1495</v>
      </c>
    </row>
    <row r="34" spans="1:1">
      <c r="A34">
        <v>1437</v>
      </c>
    </row>
    <row r="35" spans="1:1">
      <c r="A35">
        <v>1431</v>
      </c>
    </row>
    <row r="36" spans="1:1">
      <c r="A36">
        <v>1419</v>
      </c>
    </row>
    <row r="37" spans="1:1">
      <c r="A37">
        <v>1291</v>
      </c>
    </row>
    <row r="38" spans="1:1">
      <c r="A38">
        <v>1289</v>
      </c>
    </row>
    <row r="39" spans="1:1">
      <c r="A39">
        <v>1284</v>
      </c>
    </row>
    <row r="40" spans="1:1">
      <c r="A40">
        <v>1278</v>
      </c>
    </row>
    <row r="41" spans="1:1">
      <c r="A41">
        <v>1267</v>
      </c>
    </row>
    <row r="42" spans="1:1">
      <c r="A42">
        <v>1234</v>
      </c>
    </row>
    <row r="43" spans="1:1">
      <c r="A43">
        <v>1228</v>
      </c>
    </row>
    <row r="44" spans="1:1">
      <c r="A44">
        <v>1199</v>
      </c>
    </row>
    <row r="45" spans="1:1">
      <c r="A45">
        <v>1193</v>
      </c>
    </row>
    <row r="46" spans="1:1">
      <c r="A46">
        <v>1193</v>
      </c>
    </row>
    <row r="47" spans="1:1">
      <c r="A47">
        <v>1186</v>
      </c>
    </row>
    <row r="48" spans="1:1">
      <c r="A48">
        <v>1177</v>
      </c>
    </row>
    <row r="49" spans="1:1">
      <c r="A49">
        <v>1166</v>
      </c>
    </row>
    <row r="50" spans="1:1">
      <c r="A50">
        <v>1148</v>
      </c>
    </row>
    <row r="51" spans="1:1">
      <c r="A51">
        <v>1130</v>
      </c>
    </row>
    <row r="52" spans="1:1">
      <c r="A52">
        <v>1112</v>
      </c>
    </row>
    <row r="53" spans="1:1">
      <c r="A53">
        <v>1071</v>
      </c>
    </row>
    <row r="54" spans="1:1">
      <c r="A54">
        <v>1068</v>
      </c>
    </row>
    <row r="55" spans="1:1">
      <c r="A55">
        <v>1060</v>
      </c>
    </row>
    <row r="56" spans="1:1">
      <c r="A56">
        <v>1053</v>
      </c>
    </row>
    <row r="57" spans="1:1">
      <c r="A57">
        <v>1047</v>
      </c>
    </row>
    <row r="58" spans="1:1">
      <c r="A58">
        <v>1043</v>
      </c>
    </row>
    <row r="59" spans="1:1">
      <c r="A59">
        <v>1039</v>
      </c>
    </row>
    <row r="60" spans="1:1">
      <c r="A60">
        <v>1031</v>
      </c>
    </row>
    <row r="61" spans="1:1">
      <c r="A61">
        <v>1028</v>
      </c>
    </row>
    <row r="62" spans="1:1">
      <c r="A62">
        <v>985</v>
      </c>
    </row>
    <row r="63" spans="1:1">
      <c r="A63">
        <v>982</v>
      </c>
    </row>
    <row r="64" spans="1:1">
      <c r="A64">
        <v>979</v>
      </c>
    </row>
    <row r="65" spans="1:1">
      <c r="A65">
        <v>960</v>
      </c>
    </row>
    <row r="66" spans="1:1">
      <c r="A66">
        <v>957</v>
      </c>
    </row>
    <row r="67" spans="1:1">
      <c r="A67">
        <v>944</v>
      </c>
    </row>
    <row r="68" spans="1:1">
      <c r="A68">
        <v>928</v>
      </c>
    </row>
    <row r="69" spans="1:1">
      <c r="A69">
        <v>927</v>
      </c>
    </row>
    <row r="70" spans="1:1">
      <c r="A70">
        <v>924</v>
      </c>
    </row>
    <row r="71" spans="1:1">
      <c r="A71">
        <v>921</v>
      </c>
    </row>
    <row r="72" spans="1:1">
      <c r="A72">
        <v>908</v>
      </c>
    </row>
    <row r="73" spans="1:1">
      <c r="A73">
        <v>890</v>
      </c>
    </row>
    <row r="74" spans="1:1">
      <c r="A74">
        <v>881</v>
      </c>
    </row>
    <row r="75" spans="1:1">
      <c r="A75">
        <v>880</v>
      </c>
    </row>
    <row r="76" spans="1:1">
      <c r="A76">
        <v>879</v>
      </c>
    </row>
    <row r="77" spans="1:1">
      <c r="A77">
        <v>878</v>
      </c>
    </row>
    <row r="78" spans="1:1">
      <c r="A78">
        <v>866</v>
      </c>
    </row>
    <row r="79" spans="1:1">
      <c r="A79">
        <v>865</v>
      </c>
    </row>
    <row r="80" spans="1:1">
      <c r="A80">
        <v>861</v>
      </c>
    </row>
    <row r="81" spans="1:1">
      <c r="A81">
        <v>861</v>
      </c>
    </row>
    <row r="82" spans="1:1">
      <c r="A82">
        <v>856</v>
      </c>
    </row>
    <row r="83" spans="1:1">
      <c r="A83">
        <v>854</v>
      </c>
    </row>
    <row r="84" spans="1:1">
      <c r="A84">
        <v>853</v>
      </c>
    </row>
    <row r="85" spans="1:1">
      <c r="A85">
        <v>841</v>
      </c>
    </row>
    <row r="86" spans="1:1">
      <c r="A86">
        <v>833</v>
      </c>
    </row>
    <row r="87" spans="1:1">
      <c r="A87">
        <v>833</v>
      </c>
    </row>
    <row r="88" spans="1:1">
      <c r="A88">
        <v>829</v>
      </c>
    </row>
    <row r="89" spans="1:1">
      <c r="A89">
        <v>819</v>
      </c>
    </row>
    <row r="90" spans="1:1">
      <c r="A90">
        <v>810</v>
      </c>
    </row>
    <row r="91" spans="1:1">
      <c r="A91">
        <v>809</v>
      </c>
    </row>
    <row r="92" spans="1:1">
      <c r="A92">
        <v>807</v>
      </c>
    </row>
    <row r="93" spans="1:1">
      <c r="A93">
        <v>805</v>
      </c>
    </row>
    <row r="94" spans="1:1">
      <c r="A94">
        <v>805</v>
      </c>
    </row>
    <row r="95" spans="1:1">
      <c r="A95">
        <v>804</v>
      </c>
    </row>
    <row r="96" spans="1:1">
      <c r="A96">
        <v>804</v>
      </c>
    </row>
    <row r="97" spans="1:1">
      <c r="A97">
        <v>803</v>
      </c>
    </row>
    <row r="98" spans="1:1">
      <c r="A98">
        <v>803</v>
      </c>
    </row>
    <row r="99" spans="1:1">
      <c r="A99">
        <v>803</v>
      </c>
    </row>
    <row r="100" spans="1:1">
      <c r="A100">
        <v>800</v>
      </c>
    </row>
    <row r="101" spans="1:1">
      <c r="A101">
        <v>792</v>
      </c>
    </row>
    <row r="102" spans="1:1">
      <c r="A102">
        <v>789</v>
      </c>
    </row>
    <row r="103" spans="1:1">
      <c r="A103">
        <v>786</v>
      </c>
    </row>
    <row r="104" spans="1:1">
      <c r="A104">
        <v>786</v>
      </c>
    </row>
    <row r="105" spans="1:1">
      <c r="A105">
        <v>785</v>
      </c>
    </row>
    <row r="106" spans="1:1">
      <c r="A106">
        <v>783</v>
      </c>
    </row>
    <row r="107" spans="1:1">
      <c r="A107">
        <v>777</v>
      </c>
    </row>
    <row r="108" spans="1:1">
      <c r="A108">
        <v>777</v>
      </c>
    </row>
    <row r="109" spans="1:1">
      <c r="A109">
        <v>776</v>
      </c>
    </row>
    <row r="110" spans="1:1">
      <c r="A110">
        <v>774</v>
      </c>
    </row>
    <row r="111" spans="1:1">
      <c r="A111">
        <v>771</v>
      </c>
    </row>
    <row r="112" spans="1:1">
      <c r="A112">
        <v>768</v>
      </c>
    </row>
    <row r="113" spans="1:1">
      <c r="A113">
        <v>762</v>
      </c>
    </row>
    <row r="114" spans="1:1">
      <c r="A114">
        <v>761</v>
      </c>
    </row>
    <row r="115" spans="1:1">
      <c r="A115">
        <v>752</v>
      </c>
    </row>
    <row r="116" spans="1:1">
      <c r="A116">
        <v>748</v>
      </c>
    </row>
    <row r="117" spans="1:1">
      <c r="A117">
        <v>746</v>
      </c>
    </row>
    <row r="118" spans="1:1">
      <c r="A118">
        <v>742</v>
      </c>
    </row>
    <row r="119" spans="1:1">
      <c r="A119">
        <v>739</v>
      </c>
    </row>
    <row r="120" spans="1:1">
      <c r="A120">
        <v>739</v>
      </c>
    </row>
    <row r="121" spans="1:1">
      <c r="A121">
        <v>739</v>
      </c>
    </row>
    <row r="122" spans="1:1">
      <c r="A122">
        <v>735</v>
      </c>
    </row>
    <row r="123" spans="1:1">
      <c r="A123">
        <v>734</v>
      </c>
    </row>
    <row r="124" spans="1:1">
      <c r="A124">
        <v>734</v>
      </c>
    </row>
    <row r="125" spans="1:1">
      <c r="A125">
        <v>728</v>
      </c>
    </row>
    <row r="126" spans="1:1">
      <c r="A126">
        <v>724</v>
      </c>
    </row>
    <row r="127" spans="1:1">
      <c r="A127">
        <v>719</v>
      </c>
    </row>
    <row r="128" spans="1:1">
      <c r="A128">
        <v>718</v>
      </c>
    </row>
    <row r="129" spans="1:1">
      <c r="A129">
        <v>717</v>
      </c>
    </row>
    <row r="130" spans="1:1">
      <c r="A130">
        <v>716</v>
      </c>
    </row>
    <row r="131" spans="1:1">
      <c r="A131">
        <v>715</v>
      </c>
    </row>
    <row r="132" spans="1:1">
      <c r="A132">
        <v>714</v>
      </c>
    </row>
    <row r="133" spans="1:1">
      <c r="A133">
        <v>713</v>
      </c>
    </row>
    <row r="134" spans="1:1">
      <c r="A134">
        <v>713</v>
      </c>
    </row>
    <row r="135" spans="1:1">
      <c r="A135">
        <v>710</v>
      </c>
    </row>
    <row r="136" spans="1:1">
      <c r="A136">
        <v>710</v>
      </c>
    </row>
    <row r="137" spans="1:1">
      <c r="A137">
        <v>707</v>
      </c>
    </row>
    <row r="138" spans="1:1">
      <c r="A138">
        <v>706</v>
      </c>
    </row>
    <row r="139" spans="1:1">
      <c r="A139">
        <v>703</v>
      </c>
    </row>
    <row r="140" spans="1:1">
      <c r="A140">
        <v>702</v>
      </c>
    </row>
    <row r="141" spans="1:1">
      <c r="A141">
        <v>700</v>
      </c>
    </row>
    <row r="142" spans="1:1">
      <c r="A142">
        <v>700</v>
      </c>
    </row>
    <row r="143" spans="1:1">
      <c r="A143">
        <v>698</v>
      </c>
    </row>
    <row r="144" spans="1:1">
      <c r="A144">
        <v>698</v>
      </c>
    </row>
    <row r="145" spans="1:1">
      <c r="A145">
        <v>694</v>
      </c>
    </row>
    <row r="146" spans="1:1">
      <c r="A146">
        <v>692</v>
      </c>
    </row>
    <row r="147" spans="1:1">
      <c r="A147">
        <v>691</v>
      </c>
    </row>
    <row r="148" spans="1:1">
      <c r="A148">
        <v>690</v>
      </c>
    </row>
    <row r="149" spans="1:1">
      <c r="A149">
        <v>689</v>
      </c>
    </row>
    <row r="150" spans="1:1">
      <c r="A150">
        <v>687</v>
      </c>
    </row>
    <row r="151" spans="1:1">
      <c r="A151">
        <v>684</v>
      </c>
    </row>
    <row r="152" spans="1:1">
      <c r="A152">
        <v>683</v>
      </c>
    </row>
    <row r="153" spans="1:1">
      <c r="A153">
        <v>682</v>
      </c>
    </row>
    <row r="154" spans="1:1">
      <c r="A154">
        <v>679</v>
      </c>
    </row>
    <row r="155" spans="1:1">
      <c r="A155">
        <v>677</v>
      </c>
    </row>
    <row r="156" spans="1:1">
      <c r="A156">
        <v>673</v>
      </c>
    </row>
    <row r="157" spans="1:1">
      <c r="A157">
        <v>672</v>
      </c>
    </row>
    <row r="158" spans="1:1">
      <c r="A158">
        <v>671</v>
      </c>
    </row>
    <row r="159" spans="1:1">
      <c r="A159">
        <v>670</v>
      </c>
    </row>
    <row r="160" spans="1:1">
      <c r="A160">
        <v>668</v>
      </c>
    </row>
    <row r="161" spans="1:1">
      <c r="A161">
        <v>668</v>
      </c>
    </row>
    <row r="162" spans="1:1">
      <c r="A162">
        <v>667</v>
      </c>
    </row>
    <row r="163" spans="1:1">
      <c r="A163">
        <v>667</v>
      </c>
    </row>
    <row r="164" spans="1:1">
      <c r="A164">
        <v>667</v>
      </c>
    </row>
    <row r="165" spans="1:1">
      <c r="A165">
        <v>663</v>
      </c>
    </row>
    <row r="166" spans="1:1">
      <c r="A166">
        <v>662</v>
      </c>
    </row>
    <row r="167" spans="1:1">
      <c r="A167">
        <v>661</v>
      </c>
    </row>
    <row r="168" spans="1:1">
      <c r="A168">
        <v>661</v>
      </c>
    </row>
    <row r="169" spans="1:1">
      <c r="A169">
        <v>661</v>
      </c>
    </row>
    <row r="170" spans="1:1">
      <c r="A170">
        <v>659</v>
      </c>
    </row>
    <row r="171" spans="1:1">
      <c r="A171">
        <v>659</v>
      </c>
    </row>
    <row r="172" spans="1:1">
      <c r="A172">
        <v>658</v>
      </c>
    </row>
    <row r="173" spans="1:1">
      <c r="A173">
        <v>655</v>
      </c>
    </row>
    <row r="174" spans="1:1">
      <c r="A174">
        <v>655</v>
      </c>
    </row>
    <row r="175" spans="1:1">
      <c r="A175">
        <v>652</v>
      </c>
    </row>
    <row r="176" spans="1:1">
      <c r="A176">
        <v>651</v>
      </c>
    </row>
    <row r="177" spans="1:1">
      <c r="A177">
        <v>650</v>
      </c>
    </row>
    <row r="178" spans="1:1">
      <c r="A178">
        <v>649</v>
      </c>
    </row>
    <row r="179" spans="1:1">
      <c r="A179">
        <v>647</v>
      </c>
    </row>
    <row r="180" spans="1:1">
      <c r="A180">
        <v>646</v>
      </c>
    </row>
    <row r="181" spans="1:1">
      <c r="A181">
        <v>645</v>
      </c>
    </row>
    <row r="182" spans="1:1">
      <c r="A182">
        <v>643</v>
      </c>
    </row>
    <row r="183" spans="1:1">
      <c r="A183">
        <v>643</v>
      </c>
    </row>
    <row r="184" spans="1:1">
      <c r="A184">
        <v>642</v>
      </c>
    </row>
    <row r="185" spans="1:1">
      <c r="A185">
        <v>642</v>
      </c>
    </row>
    <row r="186" spans="1:1">
      <c r="A186">
        <v>641</v>
      </c>
    </row>
    <row r="187" spans="1:1">
      <c r="A187">
        <v>639</v>
      </c>
    </row>
    <row r="188" spans="1:1">
      <c r="A188">
        <v>639</v>
      </c>
    </row>
    <row r="189" spans="1:1">
      <c r="A189">
        <v>639</v>
      </c>
    </row>
    <row r="190" spans="1:1">
      <c r="A190">
        <v>638</v>
      </c>
    </row>
    <row r="191" spans="1:1">
      <c r="A191">
        <v>638</v>
      </c>
    </row>
    <row r="192" spans="1:1">
      <c r="A192">
        <v>637</v>
      </c>
    </row>
    <row r="193" spans="1:1">
      <c r="A193">
        <v>637</v>
      </c>
    </row>
    <row r="194" spans="1:1">
      <c r="A194">
        <v>637</v>
      </c>
    </row>
    <row r="195" spans="1:1">
      <c r="A195">
        <v>637</v>
      </c>
    </row>
    <row r="196" spans="1:1">
      <c r="A196">
        <v>634</v>
      </c>
    </row>
    <row r="197" spans="1:1">
      <c r="A197">
        <v>633</v>
      </c>
    </row>
    <row r="198" spans="1:1">
      <c r="A198">
        <v>632</v>
      </c>
    </row>
    <row r="199" spans="1:1">
      <c r="A199">
        <v>631</v>
      </c>
    </row>
    <row r="200" spans="1:1">
      <c r="A200">
        <v>629</v>
      </c>
    </row>
    <row r="201" spans="1:1">
      <c r="A201">
        <v>629</v>
      </c>
    </row>
    <row r="202" spans="1:1">
      <c r="A202">
        <v>628</v>
      </c>
    </row>
    <row r="203" spans="1:1">
      <c r="A203">
        <v>627</v>
      </c>
    </row>
    <row r="204" spans="1:1">
      <c r="A204">
        <v>626</v>
      </c>
    </row>
    <row r="205" spans="1:1">
      <c r="A205">
        <v>625</v>
      </c>
    </row>
    <row r="206" spans="1:1">
      <c r="A206">
        <v>623</v>
      </c>
    </row>
    <row r="207" spans="1:1">
      <c r="A207">
        <v>622</v>
      </c>
    </row>
    <row r="208" spans="1:1">
      <c r="A208">
        <v>622</v>
      </c>
    </row>
    <row r="209" spans="1:1">
      <c r="A209">
        <v>622</v>
      </c>
    </row>
    <row r="210" spans="1:1">
      <c r="A210">
        <v>618</v>
      </c>
    </row>
    <row r="211" spans="1:1">
      <c r="A211">
        <v>614</v>
      </c>
    </row>
    <row r="212" spans="1:1">
      <c r="A212">
        <v>613</v>
      </c>
    </row>
    <row r="213" spans="1:1">
      <c r="A213">
        <v>613</v>
      </c>
    </row>
    <row r="214" spans="1:1">
      <c r="A214">
        <v>612</v>
      </c>
    </row>
    <row r="215" spans="1:1">
      <c r="A215">
        <v>612</v>
      </c>
    </row>
    <row r="216" spans="1:1">
      <c r="A216">
        <v>611</v>
      </c>
    </row>
    <row r="217" spans="1:1">
      <c r="A217">
        <v>611</v>
      </c>
    </row>
    <row r="218" spans="1:1">
      <c r="A218">
        <v>611</v>
      </c>
    </row>
    <row r="219" spans="1:1">
      <c r="A219">
        <v>607</v>
      </c>
    </row>
    <row r="220" spans="1:1">
      <c r="A220">
        <v>606</v>
      </c>
    </row>
    <row r="221" spans="1:1">
      <c r="A221">
        <v>606</v>
      </c>
    </row>
    <row r="222" spans="1:1">
      <c r="A222">
        <v>605</v>
      </c>
    </row>
    <row r="223" spans="1:1">
      <c r="A223">
        <v>603</v>
      </c>
    </row>
    <row r="224" spans="1:1">
      <c r="A224">
        <v>602</v>
      </c>
    </row>
    <row r="225" spans="1:1">
      <c r="A225">
        <v>602</v>
      </c>
    </row>
    <row r="226" spans="1:1">
      <c r="A226">
        <v>600</v>
      </c>
    </row>
    <row r="227" spans="1:1">
      <c r="A227">
        <v>599</v>
      </c>
    </row>
    <row r="228" spans="1:1">
      <c r="A228">
        <v>598</v>
      </c>
    </row>
    <row r="229" spans="1:1">
      <c r="A229">
        <v>597</v>
      </c>
    </row>
    <row r="230" spans="1:1">
      <c r="A230">
        <v>596</v>
      </c>
    </row>
    <row r="231" spans="1:1">
      <c r="A231">
        <v>594</v>
      </c>
    </row>
    <row r="232" spans="1:1">
      <c r="A232">
        <v>593</v>
      </c>
    </row>
    <row r="233" spans="1:1">
      <c r="A233">
        <v>593</v>
      </c>
    </row>
    <row r="234" spans="1:1">
      <c r="A234">
        <v>593</v>
      </c>
    </row>
    <row r="235" spans="1:1">
      <c r="A235">
        <v>592</v>
      </c>
    </row>
    <row r="236" spans="1:1">
      <c r="A236">
        <v>592</v>
      </c>
    </row>
    <row r="237" spans="1:1">
      <c r="A237">
        <v>592</v>
      </c>
    </row>
    <row r="238" spans="1:1">
      <c r="A238">
        <v>590</v>
      </c>
    </row>
    <row r="239" spans="1:1">
      <c r="A239">
        <v>590</v>
      </c>
    </row>
    <row r="240" spans="1:1">
      <c r="A240">
        <v>589</v>
      </c>
    </row>
    <row r="241" spans="1:1">
      <c r="A241">
        <v>589</v>
      </c>
    </row>
    <row r="242" spans="1:1">
      <c r="A242">
        <v>586</v>
      </c>
    </row>
    <row r="243" spans="1:1">
      <c r="A243">
        <v>585</v>
      </c>
    </row>
    <row r="244" spans="1:1">
      <c r="A244">
        <v>585</v>
      </c>
    </row>
    <row r="245" spans="1:1">
      <c r="A245">
        <v>584</v>
      </c>
    </row>
    <row r="246" spans="1:1">
      <c r="A246">
        <v>583</v>
      </c>
    </row>
    <row r="247" spans="1:1">
      <c r="A247">
        <v>582</v>
      </c>
    </row>
    <row r="248" spans="1:1">
      <c r="A248">
        <v>581</v>
      </c>
    </row>
    <row r="249" spans="1:1">
      <c r="A249">
        <v>580</v>
      </c>
    </row>
    <row r="250" spans="1:1">
      <c r="A250">
        <v>580</v>
      </c>
    </row>
    <row r="251" spans="1:1">
      <c r="A251">
        <v>580</v>
      </c>
    </row>
    <row r="252" spans="1:1">
      <c r="A252">
        <v>580</v>
      </c>
    </row>
    <row r="253" spans="1:1">
      <c r="A253">
        <v>579</v>
      </c>
    </row>
    <row r="254" spans="1:1">
      <c r="A254">
        <v>578</v>
      </c>
    </row>
    <row r="255" spans="1:1">
      <c r="A255">
        <v>577</v>
      </c>
    </row>
    <row r="256" spans="1:1">
      <c r="A256">
        <v>577</v>
      </c>
    </row>
    <row r="257" spans="1:1">
      <c r="A257">
        <v>576</v>
      </c>
    </row>
    <row r="258" spans="1:1">
      <c r="A258">
        <v>576</v>
      </c>
    </row>
    <row r="259" spans="1:1">
      <c r="A259">
        <v>575</v>
      </c>
    </row>
    <row r="260" spans="1:1">
      <c r="A260">
        <v>575</v>
      </c>
    </row>
    <row r="261" spans="1:1">
      <c r="A261">
        <v>574</v>
      </c>
    </row>
    <row r="262" spans="1:1">
      <c r="A262">
        <v>573</v>
      </c>
    </row>
    <row r="263" spans="1:1">
      <c r="A263">
        <v>573</v>
      </c>
    </row>
    <row r="264" spans="1:1">
      <c r="A264">
        <v>572</v>
      </c>
    </row>
    <row r="265" spans="1:1">
      <c r="A265">
        <v>571</v>
      </c>
    </row>
    <row r="266" spans="1:1">
      <c r="A266">
        <v>571</v>
      </c>
    </row>
    <row r="267" spans="1:1">
      <c r="A267">
        <v>570</v>
      </c>
    </row>
    <row r="268" spans="1:1">
      <c r="A268">
        <v>570</v>
      </c>
    </row>
    <row r="269" spans="1:1">
      <c r="A269">
        <v>569</v>
      </c>
    </row>
    <row r="270" spans="1:1">
      <c r="A270">
        <v>569</v>
      </c>
    </row>
    <row r="271" spans="1:1">
      <c r="A271">
        <v>569</v>
      </c>
    </row>
    <row r="272" spans="1:1">
      <c r="A272">
        <v>568</v>
      </c>
    </row>
    <row r="273" spans="1:1">
      <c r="A273">
        <v>568</v>
      </c>
    </row>
    <row r="274" spans="1:1">
      <c r="A274">
        <v>567</v>
      </c>
    </row>
    <row r="275" spans="1:1">
      <c r="A275">
        <v>567</v>
      </c>
    </row>
    <row r="276" spans="1:1">
      <c r="A276">
        <v>567</v>
      </c>
    </row>
    <row r="277" spans="1:1">
      <c r="A277">
        <v>567</v>
      </c>
    </row>
    <row r="278" spans="1:1">
      <c r="A278">
        <v>565</v>
      </c>
    </row>
    <row r="279" spans="1:1">
      <c r="A279">
        <v>565</v>
      </c>
    </row>
    <row r="280" spans="1:1">
      <c r="A280">
        <v>564</v>
      </c>
    </row>
    <row r="281" spans="1:1">
      <c r="A281">
        <v>563</v>
      </c>
    </row>
    <row r="282" spans="1:1">
      <c r="A282">
        <v>563</v>
      </c>
    </row>
    <row r="283" spans="1:1">
      <c r="A283">
        <v>562</v>
      </c>
    </row>
    <row r="284" spans="1:1">
      <c r="A284">
        <v>561</v>
      </c>
    </row>
    <row r="285" spans="1:1">
      <c r="A285">
        <v>561</v>
      </c>
    </row>
    <row r="286" spans="1:1">
      <c r="A286">
        <v>560</v>
      </c>
    </row>
    <row r="287" spans="1:1">
      <c r="A287">
        <v>559</v>
      </c>
    </row>
    <row r="288" spans="1:1">
      <c r="A288">
        <v>558</v>
      </c>
    </row>
    <row r="289" spans="1:1">
      <c r="A289">
        <v>558</v>
      </c>
    </row>
    <row r="290" spans="1:1">
      <c r="A290">
        <v>556</v>
      </c>
    </row>
    <row r="291" spans="1:1">
      <c r="A291">
        <v>556</v>
      </c>
    </row>
    <row r="292" spans="1:1">
      <c r="A292">
        <v>556</v>
      </c>
    </row>
    <row r="293" spans="1:1">
      <c r="A293">
        <v>555</v>
      </c>
    </row>
    <row r="294" spans="1:1">
      <c r="A294">
        <v>555</v>
      </c>
    </row>
    <row r="295" spans="1:1">
      <c r="A295">
        <v>555</v>
      </c>
    </row>
    <row r="296" spans="1:1">
      <c r="A296">
        <v>555</v>
      </c>
    </row>
    <row r="297" spans="1:1">
      <c r="A297">
        <v>555</v>
      </c>
    </row>
    <row r="298" spans="1:1">
      <c r="A298">
        <v>554</v>
      </c>
    </row>
    <row r="299" spans="1:1">
      <c r="A299">
        <v>552</v>
      </c>
    </row>
    <row r="300" spans="1:1">
      <c r="A300">
        <v>552</v>
      </c>
    </row>
    <row r="301" spans="1:1">
      <c r="A301">
        <v>551</v>
      </c>
    </row>
    <row r="302" spans="1:1">
      <c r="A302">
        <v>549</v>
      </c>
    </row>
    <row r="303" spans="1:1">
      <c r="A303">
        <v>546</v>
      </c>
    </row>
    <row r="304" spans="1:1">
      <c r="A304">
        <v>546</v>
      </c>
    </row>
    <row r="305" spans="1:1">
      <c r="A305">
        <v>545</v>
      </c>
    </row>
    <row r="306" spans="1:1">
      <c r="A306">
        <v>545</v>
      </c>
    </row>
    <row r="307" spans="1:1">
      <c r="A307">
        <v>544</v>
      </c>
    </row>
    <row r="308" spans="1:1">
      <c r="A308">
        <v>544</v>
      </c>
    </row>
    <row r="309" spans="1:1">
      <c r="A309">
        <v>542</v>
      </c>
    </row>
    <row r="310" spans="1:1">
      <c r="A310">
        <v>542</v>
      </c>
    </row>
    <row r="311" spans="1:1">
      <c r="A311">
        <v>542</v>
      </c>
    </row>
    <row r="312" spans="1:1">
      <c r="A312">
        <v>542</v>
      </c>
    </row>
    <row r="313" spans="1:1">
      <c r="A313">
        <v>542</v>
      </c>
    </row>
    <row r="314" spans="1:1">
      <c r="A314">
        <v>541</v>
      </c>
    </row>
    <row r="315" spans="1:1">
      <c r="A315">
        <v>541</v>
      </c>
    </row>
    <row r="316" spans="1:1">
      <c r="A316">
        <v>540</v>
      </c>
    </row>
    <row r="317" spans="1:1">
      <c r="A317">
        <v>540</v>
      </c>
    </row>
    <row r="318" spans="1:1">
      <c r="A318">
        <v>540</v>
      </c>
    </row>
    <row r="319" spans="1:1">
      <c r="A319">
        <v>539</v>
      </c>
    </row>
    <row r="320" spans="1:1">
      <c r="A320">
        <v>539</v>
      </c>
    </row>
    <row r="321" spans="1:1">
      <c r="A321">
        <v>539</v>
      </c>
    </row>
    <row r="322" spans="1:1">
      <c r="A322">
        <v>539</v>
      </c>
    </row>
    <row r="323" spans="1:1">
      <c r="A323">
        <v>537</v>
      </c>
    </row>
    <row r="324" spans="1:1">
      <c r="A324">
        <v>536</v>
      </c>
    </row>
    <row r="325" spans="1:1">
      <c r="A325">
        <v>536</v>
      </c>
    </row>
    <row r="326" spans="1:1">
      <c r="A326">
        <v>535</v>
      </c>
    </row>
    <row r="327" spans="1:1">
      <c r="A327">
        <v>534</v>
      </c>
    </row>
    <row r="328" spans="1:1">
      <c r="A328">
        <v>533</v>
      </c>
    </row>
    <row r="329" spans="1:1">
      <c r="A329">
        <v>533</v>
      </c>
    </row>
    <row r="330" spans="1:1">
      <c r="A330">
        <v>531</v>
      </c>
    </row>
    <row r="331" spans="1:1">
      <c r="A331">
        <v>531</v>
      </c>
    </row>
    <row r="332" spans="1:1">
      <c r="A332">
        <v>531</v>
      </c>
    </row>
    <row r="333" spans="1:1">
      <c r="A333">
        <v>531</v>
      </c>
    </row>
    <row r="334" spans="1:1">
      <c r="A334">
        <v>531</v>
      </c>
    </row>
    <row r="335" spans="1:1">
      <c r="A335">
        <v>530</v>
      </c>
    </row>
    <row r="336" spans="1:1">
      <c r="A336">
        <v>529</v>
      </c>
    </row>
    <row r="337" spans="1:1">
      <c r="A337">
        <v>528</v>
      </c>
    </row>
    <row r="338" spans="1:1">
      <c r="A338">
        <v>528</v>
      </c>
    </row>
    <row r="339" spans="1:1">
      <c r="A339">
        <v>527</v>
      </c>
    </row>
    <row r="340" spans="1:1">
      <c r="A340">
        <v>526</v>
      </c>
    </row>
    <row r="341" spans="1:1">
      <c r="A341">
        <v>525</v>
      </c>
    </row>
    <row r="342" spans="1:1">
      <c r="A342">
        <v>525</v>
      </c>
    </row>
    <row r="343" spans="1:1">
      <c r="A343">
        <v>524</v>
      </c>
    </row>
    <row r="344" spans="1:1">
      <c r="A344">
        <v>521</v>
      </c>
    </row>
    <row r="345" spans="1:1">
      <c r="A345">
        <v>521</v>
      </c>
    </row>
    <row r="346" spans="1:1">
      <c r="A346">
        <v>520</v>
      </c>
    </row>
    <row r="347" spans="1:1">
      <c r="A347">
        <v>520</v>
      </c>
    </row>
    <row r="348" spans="1:1">
      <c r="A348">
        <v>519</v>
      </c>
    </row>
    <row r="349" spans="1:1">
      <c r="A349">
        <v>519</v>
      </c>
    </row>
    <row r="350" spans="1:1">
      <c r="A350">
        <v>518</v>
      </c>
    </row>
    <row r="351" spans="1:1">
      <c r="A351">
        <v>518</v>
      </c>
    </row>
    <row r="352" spans="1:1">
      <c r="A352">
        <v>518</v>
      </c>
    </row>
    <row r="353" spans="1:1">
      <c r="A353">
        <v>515</v>
      </c>
    </row>
    <row r="354" spans="1:1">
      <c r="A354">
        <v>515</v>
      </c>
    </row>
    <row r="355" spans="1:1">
      <c r="A355">
        <v>515</v>
      </c>
    </row>
    <row r="356" spans="1:1">
      <c r="A356">
        <v>515</v>
      </c>
    </row>
    <row r="357" spans="1:1">
      <c r="A357">
        <v>514</v>
      </c>
    </row>
    <row r="358" spans="1:1">
      <c r="A358">
        <v>514</v>
      </c>
    </row>
    <row r="359" spans="1:1">
      <c r="A359">
        <v>513</v>
      </c>
    </row>
    <row r="360" spans="1:1">
      <c r="A360">
        <v>513</v>
      </c>
    </row>
    <row r="361" spans="1:1">
      <c r="A361">
        <v>513</v>
      </c>
    </row>
    <row r="362" spans="1:1">
      <c r="A362">
        <v>512</v>
      </c>
    </row>
    <row r="363" spans="1:1">
      <c r="A363">
        <v>512</v>
      </c>
    </row>
    <row r="364" spans="1:1">
      <c r="A364">
        <v>512</v>
      </c>
    </row>
    <row r="365" spans="1:1">
      <c r="A365">
        <v>512</v>
      </c>
    </row>
    <row r="366" spans="1:1">
      <c r="A366">
        <v>512</v>
      </c>
    </row>
    <row r="367" spans="1:1">
      <c r="A367">
        <v>512</v>
      </c>
    </row>
    <row r="368" spans="1:1">
      <c r="A368">
        <v>512</v>
      </c>
    </row>
    <row r="369" spans="1:1">
      <c r="A369">
        <v>511</v>
      </c>
    </row>
    <row r="370" spans="1:1">
      <c r="A370">
        <v>511</v>
      </c>
    </row>
    <row r="371" spans="1:1">
      <c r="A371">
        <v>510</v>
      </c>
    </row>
    <row r="372" spans="1:1">
      <c r="A372">
        <v>510</v>
      </c>
    </row>
    <row r="373" spans="1:1">
      <c r="A373">
        <v>509</v>
      </c>
    </row>
    <row r="374" spans="1:1">
      <c r="A374">
        <v>509</v>
      </c>
    </row>
    <row r="375" spans="1:1">
      <c r="A375">
        <v>509</v>
      </c>
    </row>
    <row r="376" spans="1:1">
      <c r="A376">
        <v>509</v>
      </c>
    </row>
    <row r="377" spans="1:1">
      <c r="A377">
        <v>507</v>
      </c>
    </row>
    <row r="378" spans="1:1">
      <c r="A378">
        <v>507</v>
      </c>
    </row>
    <row r="379" spans="1:1">
      <c r="A379">
        <v>506</v>
      </c>
    </row>
    <row r="380" spans="1:1">
      <c r="A380">
        <v>505</v>
      </c>
    </row>
    <row r="381" spans="1:1">
      <c r="A381">
        <v>505</v>
      </c>
    </row>
    <row r="382" spans="1:1">
      <c r="A382">
        <v>504</v>
      </c>
    </row>
    <row r="383" spans="1:1">
      <c r="A383">
        <v>504</v>
      </c>
    </row>
    <row r="384" spans="1:1">
      <c r="A384">
        <v>503</v>
      </c>
    </row>
    <row r="385" spans="1:1">
      <c r="A385">
        <v>502</v>
      </c>
    </row>
    <row r="386" spans="1:1">
      <c r="A386">
        <v>500</v>
      </c>
    </row>
    <row r="387" spans="1:1">
      <c r="A387">
        <v>500</v>
      </c>
    </row>
    <row r="388" spans="1:1">
      <c r="A388">
        <v>500</v>
      </c>
    </row>
    <row r="389" spans="1:1">
      <c r="A389">
        <v>500</v>
      </c>
    </row>
    <row r="390" spans="1:1">
      <c r="A390">
        <v>499</v>
      </c>
    </row>
    <row r="391" spans="1:1">
      <c r="A391">
        <v>499</v>
      </c>
    </row>
    <row r="392" spans="1:1">
      <c r="A392">
        <v>499</v>
      </c>
    </row>
    <row r="393" spans="1:1">
      <c r="A393">
        <v>499</v>
      </c>
    </row>
    <row r="394" spans="1:1">
      <c r="A394">
        <v>499</v>
      </c>
    </row>
    <row r="395" spans="1:1">
      <c r="A395">
        <v>499</v>
      </c>
    </row>
    <row r="396" spans="1:1">
      <c r="A396">
        <v>497</v>
      </c>
    </row>
    <row r="397" spans="1:1">
      <c r="A397">
        <v>497</v>
      </c>
    </row>
    <row r="398" spans="1:1">
      <c r="A398">
        <v>497</v>
      </c>
    </row>
    <row r="399" spans="1:1">
      <c r="A399">
        <v>496</v>
      </c>
    </row>
    <row r="400" spans="1:1">
      <c r="A400">
        <v>496</v>
      </c>
    </row>
    <row r="401" spans="1:1">
      <c r="A401">
        <v>496</v>
      </c>
    </row>
    <row r="402" spans="1:1">
      <c r="A402">
        <v>496</v>
      </c>
    </row>
    <row r="403" spans="1:1">
      <c r="A403">
        <v>496</v>
      </c>
    </row>
    <row r="404" spans="1:1">
      <c r="A404">
        <v>496</v>
      </c>
    </row>
    <row r="405" spans="1:1">
      <c r="A405">
        <v>496</v>
      </c>
    </row>
    <row r="406" spans="1:1">
      <c r="A406">
        <v>495</v>
      </c>
    </row>
    <row r="407" spans="1:1">
      <c r="A407">
        <v>495</v>
      </c>
    </row>
    <row r="408" spans="1:1">
      <c r="A408">
        <v>494</v>
      </c>
    </row>
    <row r="409" spans="1:1">
      <c r="A409">
        <v>494</v>
      </c>
    </row>
    <row r="410" spans="1:1">
      <c r="A410">
        <v>493</v>
      </c>
    </row>
    <row r="411" spans="1:1">
      <c r="A411">
        <v>493</v>
      </c>
    </row>
    <row r="412" spans="1:1">
      <c r="A412">
        <v>493</v>
      </c>
    </row>
    <row r="413" spans="1:1">
      <c r="A413">
        <v>493</v>
      </c>
    </row>
    <row r="414" spans="1:1">
      <c r="A414">
        <v>492</v>
      </c>
    </row>
    <row r="415" spans="1:1">
      <c r="A415">
        <v>492</v>
      </c>
    </row>
    <row r="416" spans="1:1">
      <c r="A416">
        <v>492</v>
      </c>
    </row>
    <row r="417" spans="1:1">
      <c r="A417">
        <v>492</v>
      </c>
    </row>
    <row r="418" spans="1:1">
      <c r="A418">
        <v>491</v>
      </c>
    </row>
    <row r="419" spans="1:1">
      <c r="A419">
        <v>491</v>
      </c>
    </row>
    <row r="420" spans="1:1">
      <c r="A420">
        <v>491</v>
      </c>
    </row>
    <row r="421" spans="1:1">
      <c r="A421">
        <v>490</v>
      </c>
    </row>
    <row r="422" spans="1:1">
      <c r="A422">
        <v>490</v>
      </c>
    </row>
    <row r="423" spans="1:1">
      <c r="A423">
        <v>490</v>
      </c>
    </row>
    <row r="424" spans="1:1">
      <c r="A424">
        <v>489</v>
      </c>
    </row>
    <row r="425" spans="1:1">
      <c r="A425">
        <v>489</v>
      </c>
    </row>
    <row r="426" spans="1:1">
      <c r="A426">
        <v>489</v>
      </c>
    </row>
    <row r="427" spans="1:1">
      <c r="A427">
        <v>489</v>
      </c>
    </row>
    <row r="428" spans="1:1">
      <c r="A428">
        <v>488</v>
      </c>
    </row>
    <row r="429" spans="1:1">
      <c r="A429">
        <v>488</v>
      </c>
    </row>
    <row r="430" spans="1:1">
      <c r="A430">
        <v>488</v>
      </c>
    </row>
    <row r="431" spans="1:1">
      <c r="A431">
        <v>487</v>
      </c>
    </row>
    <row r="432" spans="1:1">
      <c r="A432">
        <v>487</v>
      </c>
    </row>
    <row r="433" spans="1:1">
      <c r="A433">
        <v>487</v>
      </c>
    </row>
    <row r="434" spans="1:1">
      <c r="A434">
        <v>487</v>
      </c>
    </row>
    <row r="435" spans="1:1">
      <c r="A435">
        <v>485</v>
      </c>
    </row>
    <row r="436" spans="1:1">
      <c r="A436">
        <v>485</v>
      </c>
    </row>
    <row r="437" spans="1:1">
      <c r="A437">
        <v>484</v>
      </c>
    </row>
    <row r="438" spans="1:1">
      <c r="A438">
        <v>484</v>
      </c>
    </row>
    <row r="439" spans="1:1">
      <c r="A439">
        <v>484</v>
      </c>
    </row>
    <row r="440" spans="1:1">
      <c r="A440">
        <v>484</v>
      </c>
    </row>
    <row r="441" spans="1:1">
      <c r="A441">
        <v>483</v>
      </c>
    </row>
    <row r="442" spans="1:1">
      <c r="A442">
        <v>483</v>
      </c>
    </row>
    <row r="443" spans="1:1">
      <c r="A443">
        <v>482</v>
      </c>
    </row>
    <row r="444" spans="1:1">
      <c r="A444">
        <v>482</v>
      </c>
    </row>
    <row r="445" spans="1:1">
      <c r="A445">
        <v>482</v>
      </c>
    </row>
    <row r="446" spans="1:1">
      <c r="A446">
        <v>482</v>
      </c>
    </row>
    <row r="447" spans="1:1">
      <c r="A447">
        <v>482</v>
      </c>
    </row>
    <row r="448" spans="1:1">
      <c r="A448">
        <v>481</v>
      </c>
    </row>
    <row r="449" spans="1:1">
      <c r="A449">
        <v>481</v>
      </c>
    </row>
    <row r="450" spans="1:1">
      <c r="A450">
        <v>481</v>
      </c>
    </row>
    <row r="451" spans="1:1">
      <c r="A451">
        <v>481</v>
      </c>
    </row>
    <row r="452" spans="1:1">
      <c r="A452">
        <v>480</v>
      </c>
    </row>
    <row r="453" spans="1:1">
      <c r="A453">
        <v>480</v>
      </c>
    </row>
    <row r="454" spans="1:1">
      <c r="A454">
        <v>480</v>
      </c>
    </row>
    <row r="455" spans="1:1">
      <c r="A455">
        <v>479</v>
      </c>
    </row>
    <row r="456" spans="1:1">
      <c r="A456">
        <v>479</v>
      </c>
    </row>
    <row r="457" spans="1:1">
      <c r="A457">
        <v>479</v>
      </c>
    </row>
    <row r="458" spans="1:1">
      <c r="A458">
        <v>479</v>
      </c>
    </row>
    <row r="459" spans="1:1">
      <c r="A459">
        <v>479</v>
      </c>
    </row>
    <row r="460" spans="1:1">
      <c r="A460">
        <v>478</v>
      </c>
    </row>
    <row r="461" spans="1:1">
      <c r="A461">
        <v>478</v>
      </c>
    </row>
    <row r="462" spans="1:1">
      <c r="A462">
        <v>478</v>
      </c>
    </row>
    <row r="463" spans="1:1">
      <c r="A463">
        <v>478</v>
      </c>
    </row>
    <row r="464" spans="1:1">
      <c r="A464">
        <v>478</v>
      </c>
    </row>
    <row r="465" spans="1:1">
      <c r="A465">
        <v>477</v>
      </c>
    </row>
    <row r="466" spans="1:1">
      <c r="A466">
        <v>477</v>
      </c>
    </row>
    <row r="467" spans="1:1">
      <c r="A467">
        <v>477</v>
      </c>
    </row>
    <row r="468" spans="1:1">
      <c r="A468">
        <v>477</v>
      </c>
    </row>
    <row r="469" spans="1:1">
      <c r="A469">
        <v>477</v>
      </c>
    </row>
    <row r="470" spans="1:1">
      <c r="A470">
        <v>476</v>
      </c>
    </row>
    <row r="471" spans="1:1">
      <c r="A471">
        <v>476</v>
      </c>
    </row>
    <row r="472" spans="1:1">
      <c r="A472">
        <v>476</v>
      </c>
    </row>
    <row r="473" spans="1:1">
      <c r="A473">
        <v>476</v>
      </c>
    </row>
    <row r="474" spans="1:1">
      <c r="A474">
        <v>476</v>
      </c>
    </row>
    <row r="475" spans="1:1">
      <c r="A475">
        <v>475</v>
      </c>
    </row>
    <row r="476" spans="1:1">
      <c r="A476">
        <v>475</v>
      </c>
    </row>
    <row r="477" spans="1:1">
      <c r="A477">
        <v>475</v>
      </c>
    </row>
    <row r="478" spans="1:1">
      <c r="A478">
        <v>474</v>
      </c>
    </row>
    <row r="479" spans="1:1">
      <c r="A479">
        <v>474</v>
      </c>
    </row>
    <row r="480" spans="1:1">
      <c r="A480">
        <v>474</v>
      </c>
    </row>
    <row r="481" spans="1:1">
      <c r="A481">
        <v>473</v>
      </c>
    </row>
    <row r="482" spans="1:1">
      <c r="A482">
        <v>473</v>
      </c>
    </row>
    <row r="483" spans="1:1">
      <c r="A483">
        <v>473</v>
      </c>
    </row>
    <row r="484" spans="1:1">
      <c r="A484">
        <v>473</v>
      </c>
    </row>
    <row r="485" spans="1:1">
      <c r="A485">
        <v>473</v>
      </c>
    </row>
    <row r="486" spans="1:1">
      <c r="A486">
        <v>473</v>
      </c>
    </row>
    <row r="487" spans="1:1">
      <c r="A487">
        <v>472</v>
      </c>
    </row>
    <row r="488" spans="1:1">
      <c r="A488">
        <v>472</v>
      </c>
    </row>
    <row r="489" spans="1:1">
      <c r="A489">
        <v>472</v>
      </c>
    </row>
    <row r="490" spans="1:1">
      <c r="A490">
        <v>472</v>
      </c>
    </row>
    <row r="491" spans="1:1">
      <c r="A491">
        <v>472</v>
      </c>
    </row>
    <row r="492" spans="1:1">
      <c r="A492">
        <v>472</v>
      </c>
    </row>
    <row r="493" spans="1:1">
      <c r="A493">
        <v>472</v>
      </c>
    </row>
    <row r="494" spans="1:1">
      <c r="A494">
        <v>472</v>
      </c>
    </row>
    <row r="495" spans="1:1">
      <c r="A495">
        <v>471</v>
      </c>
    </row>
    <row r="496" spans="1:1">
      <c r="A496">
        <v>471</v>
      </c>
    </row>
    <row r="497" spans="1:1">
      <c r="A497">
        <v>471</v>
      </c>
    </row>
    <row r="498" spans="1:1">
      <c r="A498">
        <v>470</v>
      </c>
    </row>
    <row r="499" spans="1:1">
      <c r="A499">
        <v>470</v>
      </c>
    </row>
    <row r="500" spans="1:1">
      <c r="A500">
        <v>470</v>
      </c>
    </row>
    <row r="501" spans="1:1">
      <c r="A501">
        <v>470</v>
      </c>
    </row>
    <row r="502" spans="1:1">
      <c r="A502">
        <v>470</v>
      </c>
    </row>
    <row r="503" spans="1:1">
      <c r="A503">
        <v>469</v>
      </c>
    </row>
    <row r="504" spans="1:1">
      <c r="A504">
        <v>469</v>
      </c>
    </row>
    <row r="505" spans="1:1">
      <c r="A505">
        <v>469</v>
      </c>
    </row>
    <row r="506" spans="1:1">
      <c r="A506">
        <v>468</v>
      </c>
    </row>
    <row r="507" spans="1:1">
      <c r="A507">
        <v>468</v>
      </c>
    </row>
    <row r="508" spans="1:1">
      <c r="A508">
        <v>468</v>
      </c>
    </row>
    <row r="509" spans="1:1">
      <c r="A509">
        <v>468</v>
      </c>
    </row>
    <row r="510" spans="1:1">
      <c r="A510">
        <v>468</v>
      </c>
    </row>
    <row r="511" spans="1:1">
      <c r="A511">
        <v>467</v>
      </c>
    </row>
    <row r="512" spans="1:1">
      <c r="A512">
        <v>467</v>
      </c>
    </row>
    <row r="513" spans="1:1">
      <c r="A513">
        <v>467</v>
      </c>
    </row>
    <row r="514" spans="1:1">
      <c r="A514">
        <v>467</v>
      </c>
    </row>
    <row r="515" spans="1:1">
      <c r="A515">
        <v>467</v>
      </c>
    </row>
    <row r="516" spans="1:1">
      <c r="A516">
        <v>467</v>
      </c>
    </row>
    <row r="517" spans="1:1">
      <c r="A517">
        <v>467</v>
      </c>
    </row>
    <row r="518" spans="1:1">
      <c r="A518">
        <v>466</v>
      </c>
    </row>
    <row r="519" spans="1:1">
      <c r="A519">
        <v>466</v>
      </c>
    </row>
    <row r="520" spans="1:1">
      <c r="A520">
        <v>466</v>
      </c>
    </row>
    <row r="521" spans="1:1">
      <c r="A521">
        <v>466</v>
      </c>
    </row>
    <row r="522" spans="1:1">
      <c r="A522">
        <v>466</v>
      </c>
    </row>
    <row r="523" spans="1:1">
      <c r="A523">
        <v>466</v>
      </c>
    </row>
    <row r="524" spans="1:1">
      <c r="A524">
        <v>466</v>
      </c>
    </row>
    <row r="525" spans="1:1">
      <c r="A525">
        <v>466</v>
      </c>
    </row>
    <row r="526" spans="1:1">
      <c r="A526">
        <v>465</v>
      </c>
    </row>
    <row r="527" spans="1:1">
      <c r="A527">
        <v>465</v>
      </c>
    </row>
    <row r="528" spans="1:1">
      <c r="A528">
        <v>464</v>
      </c>
    </row>
    <row r="529" spans="1:1">
      <c r="A529">
        <v>464</v>
      </c>
    </row>
    <row r="530" spans="1:1">
      <c r="A530">
        <v>464</v>
      </c>
    </row>
    <row r="531" spans="1:1">
      <c r="A531">
        <v>463</v>
      </c>
    </row>
    <row r="532" spans="1:1">
      <c r="A532">
        <v>463</v>
      </c>
    </row>
    <row r="533" spans="1:1">
      <c r="A533">
        <v>463</v>
      </c>
    </row>
    <row r="534" spans="1:1">
      <c r="A534">
        <v>462</v>
      </c>
    </row>
    <row r="535" spans="1:1">
      <c r="A535">
        <v>462</v>
      </c>
    </row>
    <row r="536" spans="1:1">
      <c r="A536">
        <v>462</v>
      </c>
    </row>
    <row r="537" spans="1:1">
      <c r="A537">
        <v>462</v>
      </c>
    </row>
    <row r="538" spans="1:1">
      <c r="A538">
        <v>462</v>
      </c>
    </row>
    <row r="539" spans="1:1">
      <c r="A539">
        <v>462</v>
      </c>
    </row>
    <row r="540" spans="1:1">
      <c r="A540">
        <v>462</v>
      </c>
    </row>
    <row r="541" spans="1:1">
      <c r="A541">
        <v>461</v>
      </c>
    </row>
    <row r="542" spans="1:1">
      <c r="A542">
        <v>461</v>
      </c>
    </row>
    <row r="543" spans="1:1">
      <c r="A543">
        <v>461</v>
      </c>
    </row>
    <row r="544" spans="1:1">
      <c r="A544">
        <v>461</v>
      </c>
    </row>
    <row r="545" spans="1:1">
      <c r="A545">
        <v>461</v>
      </c>
    </row>
    <row r="546" spans="1:1">
      <c r="A546">
        <v>461</v>
      </c>
    </row>
    <row r="547" spans="1:1">
      <c r="A547">
        <v>461</v>
      </c>
    </row>
    <row r="548" spans="1:1">
      <c r="A548">
        <v>460</v>
      </c>
    </row>
    <row r="549" spans="1:1">
      <c r="A549">
        <v>460</v>
      </c>
    </row>
    <row r="550" spans="1:1">
      <c r="A550">
        <v>460</v>
      </c>
    </row>
    <row r="551" spans="1:1">
      <c r="A551">
        <v>459</v>
      </c>
    </row>
    <row r="552" spans="1:1">
      <c r="A552">
        <v>459</v>
      </c>
    </row>
    <row r="553" spans="1:1">
      <c r="A553">
        <v>459</v>
      </c>
    </row>
    <row r="554" spans="1:1">
      <c r="A554">
        <v>459</v>
      </c>
    </row>
    <row r="555" spans="1:1">
      <c r="A555">
        <v>458</v>
      </c>
    </row>
    <row r="556" spans="1:1">
      <c r="A556">
        <v>458</v>
      </c>
    </row>
    <row r="557" spans="1:1">
      <c r="A557">
        <v>458</v>
      </c>
    </row>
    <row r="558" spans="1:1">
      <c r="A558">
        <v>458</v>
      </c>
    </row>
    <row r="559" spans="1:1">
      <c r="A559">
        <v>456</v>
      </c>
    </row>
    <row r="560" spans="1:1">
      <c r="A560">
        <v>456</v>
      </c>
    </row>
    <row r="561" spans="1:1">
      <c r="A561">
        <v>456</v>
      </c>
    </row>
    <row r="562" spans="1:1">
      <c r="A562">
        <v>455</v>
      </c>
    </row>
    <row r="563" spans="1:1">
      <c r="A563">
        <v>455</v>
      </c>
    </row>
    <row r="564" spans="1:1">
      <c r="A564">
        <v>455</v>
      </c>
    </row>
    <row r="565" spans="1:1">
      <c r="A565">
        <v>454</v>
      </c>
    </row>
    <row r="566" spans="1:1">
      <c r="A566">
        <v>454</v>
      </c>
    </row>
    <row r="567" spans="1:1">
      <c r="A567">
        <v>454</v>
      </c>
    </row>
    <row r="568" spans="1:1">
      <c r="A568">
        <v>454</v>
      </c>
    </row>
    <row r="569" spans="1:1">
      <c r="A569">
        <v>454</v>
      </c>
    </row>
    <row r="570" spans="1:1">
      <c r="A570">
        <v>454</v>
      </c>
    </row>
    <row r="571" spans="1:1">
      <c r="A571">
        <v>453</v>
      </c>
    </row>
    <row r="572" spans="1:1">
      <c r="A572">
        <v>453</v>
      </c>
    </row>
    <row r="573" spans="1:1">
      <c r="A573">
        <v>452</v>
      </c>
    </row>
    <row r="574" spans="1:1">
      <c r="A574">
        <v>452</v>
      </c>
    </row>
    <row r="575" spans="1:1">
      <c r="A575">
        <v>452</v>
      </c>
    </row>
    <row r="576" spans="1:1">
      <c r="A576">
        <v>452</v>
      </c>
    </row>
    <row r="577" spans="1:1">
      <c r="A577">
        <v>452</v>
      </c>
    </row>
    <row r="578" spans="1:1">
      <c r="A578">
        <v>452</v>
      </c>
    </row>
    <row r="579" spans="1:1">
      <c r="A579">
        <v>452</v>
      </c>
    </row>
    <row r="580" spans="1:1">
      <c r="A580">
        <v>451</v>
      </c>
    </row>
    <row r="581" spans="1:1">
      <c r="A581">
        <v>451</v>
      </c>
    </row>
    <row r="582" spans="1:1">
      <c r="A582">
        <v>451</v>
      </c>
    </row>
    <row r="583" spans="1:1">
      <c r="A583">
        <v>451</v>
      </c>
    </row>
    <row r="584" spans="1:1">
      <c r="A584">
        <v>451</v>
      </c>
    </row>
    <row r="585" spans="1:1">
      <c r="A585">
        <v>451</v>
      </c>
    </row>
    <row r="586" spans="1:1">
      <c r="A586">
        <v>451</v>
      </c>
    </row>
    <row r="587" spans="1:1">
      <c r="A587">
        <v>450</v>
      </c>
    </row>
    <row r="588" spans="1:1">
      <c r="A588">
        <v>450</v>
      </c>
    </row>
    <row r="589" spans="1:1">
      <c r="A589">
        <v>450</v>
      </c>
    </row>
    <row r="590" spans="1:1">
      <c r="A590">
        <v>450</v>
      </c>
    </row>
    <row r="591" spans="1:1">
      <c r="A591">
        <v>449</v>
      </c>
    </row>
    <row r="592" spans="1:1">
      <c r="A592">
        <v>449</v>
      </c>
    </row>
    <row r="593" spans="1:1">
      <c r="A593">
        <v>449</v>
      </c>
    </row>
    <row r="594" spans="1:1">
      <c r="A594">
        <v>449</v>
      </c>
    </row>
    <row r="595" spans="1:1">
      <c r="A595">
        <v>449</v>
      </c>
    </row>
    <row r="596" spans="1:1">
      <c r="A596">
        <v>448</v>
      </c>
    </row>
    <row r="597" spans="1:1">
      <c r="A597">
        <v>448</v>
      </c>
    </row>
    <row r="598" spans="1:1">
      <c r="A598">
        <v>448</v>
      </c>
    </row>
    <row r="599" spans="1:1">
      <c r="A599">
        <v>448</v>
      </c>
    </row>
    <row r="600" spans="1:1">
      <c r="A600">
        <v>448</v>
      </c>
    </row>
    <row r="601" spans="1:1">
      <c r="A601">
        <v>448</v>
      </c>
    </row>
    <row r="602" spans="1:1">
      <c r="A602">
        <v>448</v>
      </c>
    </row>
    <row r="603" spans="1:1">
      <c r="A603">
        <v>448</v>
      </c>
    </row>
    <row r="604" spans="1:1">
      <c r="A604">
        <v>447</v>
      </c>
    </row>
    <row r="605" spans="1:1">
      <c r="A605">
        <v>447</v>
      </c>
    </row>
    <row r="606" spans="1:1">
      <c r="A606">
        <v>447</v>
      </c>
    </row>
    <row r="607" spans="1:1">
      <c r="A607">
        <v>447</v>
      </c>
    </row>
    <row r="608" spans="1:1">
      <c r="A608">
        <v>446</v>
      </c>
    </row>
    <row r="609" spans="1:1">
      <c r="A609">
        <v>446</v>
      </c>
    </row>
    <row r="610" spans="1:1">
      <c r="A610">
        <v>446</v>
      </c>
    </row>
    <row r="611" spans="1:1">
      <c r="A611">
        <v>446</v>
      </c>
    </row>
    <row r="612" spans="1:1">
      <c r="A612">
        <v>446</v>
      </c>
    </row>
    <row r="613" spans="1:1">
      <c r="A613">
        <v>446</v>
      </c>
    </row>
    <row r="614" spans="1:1">
      <c r="A614">
        <v>446</v>
      </c>
    </row>
    <row r="615" spans="1:1">
      <c r="A615">
        <v>445</v>
      </c>
    </row>
    <row r="616" spans="1:1">
      <c r="A616">
        <v>445</v>
      </c>
    </row>
    <row r="617" spans="1:1">
      <c r="A617">
        <v>445</v>
      </c>
    </row>
    <row r="618" spans="1:1">
      <c r="A618">
        <v>445</v>
      </c>
    </row>
    <row r="619" spans="1:1">
      <c r="A619">
        <v>444</v>
      </c>
    </row>
    <row r="620" spans="1:1">
      <c r="A620">
        <v>444</v>
      </c>
    </row>
    <row r="621" spans="1:1">
      <c r="A621">
        <v>444</v>
      </c>
    </row>
    <row r="622" spans="1:1">
      <c r="A622">
        <v>444</v>
      </c>
    </row>
    <row r="623" spans="1:1">
      <c r="A623">
        <v>444</v>
      </c>
    </row>
    <row r="624" spans="1:1">
      <c r="A624">
        <v>443</v>
      </c>
    </row>
    <row r="625" spans="1:1">
      <c r="A625">
        <v>443</v>
      </c>
    </row>
    <row r="626" spans="1:1">
      <c r="A626">
        <v>443</v>
      </c>
    </row>
    <row r="627" spans="1:1">
      <c r="A627">
        <v>443</v>
      </c>
    </row>
    <row r="628" spans="1:1">
      <c r="A628">
        <v>442</v>
      </c>
    </row>
    <row r="629" spans="1:1">
      <c r="A629">
        <v>442</v>
      </c>
    </row>
    <row r="630" spans="1:1">
      <c r="A630">
        <v>442</v>
      </c>
    </row>
    <row r="631" spans="1:1">
      <c r="A631">
        <v>442</v>
      </c>
    </row>
    <row r="632" spans="1:1">
      <c r="A632">
        <v>442</v>
      </c>
    </row>
    <row r="633" spans="1:1">
      <c r="A633">
        <v>442</v>
      </c>
    </row>
    <row r="634" spans="1:1">
      <c r="A634">
        <v>442</v>
      </c>
    </row>
    <row r="635" spans="1:1">
      <c r="A635">
        <v>442</v>
      </c>
    </row>
    <row r="636" spans="1:1">
      <c r="A636">
        <v>442</v>
      </c>
    </row>
    <row r="637" spans="1:1">
      <c r="A637">
        <v>442</v>
      </c>
    </row>
    <row r="638" spans="1:1">
      <c r="A638">
        <v>441</v>
      </c>
    </row>
    <row r="639" spans="1:1">
      <c r="A639">
        <v>440</v>
      </c>
    </row>
    <row r="640" spans="1:1">
      <c r="A640">
        <v>440</v>
      </c>
    </row>
    <row r="641" spans="1:1">
      <c r="A641">
        <v>440</v>
      </c>
    </row>
    <row r="642" spans="1:1">
      <c r="A642">
        <v>439</v>
      </c>
    </row>
    <row r="643" spans="1:1">
      <c r="A643">
        <v>439</v>
      </c>
    </row>
    <row r="644" spans="1:1">
      <c r="A644">
        <v>439</v>
      </c>
    </row>
    <row r="645" spans="1:1">
      <c r="A645">
        <v>438</v>
      </c>
    </row>
    <row r="646" spans="1:1">
      <c r="A646">
        <v>438</v>
      </c>
    </row>
    <row r="647" spans="1:1">
      <c r="A647">
        <v>438</v>
      </c>
    </row>
    <row r="648" spans="1:1">
      <c r="A648">
        <v>438</v>
      </c>
    </row>
    <row r="649" spans="1:1">
      <c r="A649">
        <v>438</v>
      </c>
    </row>
    <row r="650" spans="1:1">
      <c r="A650">
        <v>437</v>
      </c>
    </row>
    <row r="651" spans="1:1">
      <c r="A651">
        <v>437</v>
      </c>
    </row>
    <row r="652" spans="1:1">
      <c r="A652">
        <v>437</v>
      </c>
    </row>
    <row r="653" spans="1:1">
      <c r="A653">
        <v>437</v>
      </c>
    </row>
    <row r="654" spans="1:1">
      <c r="A654">
        <v>436</v>
      </c>
    </row>
    <row r="655" spans="1:1">
      <c r="A655">
        <v>436</v>
      </c>
    </row>
    <row r="656" spans="1:1">
      <c r="A656">
        <v>436</v>
      </c>
    </row>
    <row r="657" spans="1:1">
      <c r="A657">
        <v>436</v>
      </c>
    </row>
    <row r="658" spans="1:1">
      <c r="A658">
        <v>436</v>
      </c>
    </row>
    <row r="659" spans="1:1">
      <c r="A659">
        <v>436</v>
      </c>
    </row>
    <row r="660" spans="1:1">
      <c r="A660">
        <v>436</v>
      </c>
    </row>
    <row r="661" spans="1:1">
      <c r="A661">
        <v>435</v>
      </c>
    </row>
    <row r="662" spans="1:1">
      <c r="A662">
        <v>435</v>
      </c>
    </row>
    <row r="663" spans="1:1">
      <c r="A663">
        <v>435</v>
      </c>
    </row>
    <row r="664" spans="1:1">
      <c r="A664">
        <v>434</v>
      </c>
    </row>
    <row r="665" spans="1:1">
      <c r="A665">
        <v>434</v>
      </c>
    </row>
    <row r="666" spans="1:1">
      <c r="A666">
        <v>434</v>
      </c>
    </row>
    <row r="667" spans="1:1">
      <c r="A667">
        <v>434</v>
      </c>
    </row>
    <row r="668" spans="1:1">
      <c r="A668">
        <v>433</v>
      </c>
    </row>
    <row r="669" spans="1:1">
      <c r="A669">
        <v>433</v>
      </c>
    </row>
    <row r="670" spans="1:1">
      <c r="A670">
        <v>433</v>
      </c>
    </row>
    <row r="671" spans="1:1">
      <c r="A671">
        <v>433</v>
      </c>
    </row>
    <row r="672" spans="1:1">
      <c r="A672">
        <v>433</v>
      </c>
    </row>
    <row r="673" spans="1:1">
      <c r="A673">
        <v>432</v>
      </c>
    </row>
    <row r="674" spans="1:1">
      <c r="A674">
        <v>432</v>
      </c>
    </row>
    <row r="675" spans="1:1">
      <c r="A675">
        <v>432</v>
      </c>
    </row>
    <row r="676" spans="1:1">
      <c r="A676">
        <v>432</v>
      </c>
    </row>
    <row r="677" spans="1:1">
      <c r="A677">
        <v>432</v>
      </c>
    </row>
    <row r="678" spans="1:1">
      <c r="A678">
        <v>431</v>
      </c>
    </row>
    <row r="679" spans="1:1">
      <c r="A679">
        <v>431</v>
      </c>
    </row>
    <row r="680" spans="1:1">
      <c r="A680">
        <v>431</v>
      </c>
    </row>
    <row r="681" spans="1:1">
      <c r="A681">
        <v>431</v>
      </c>
    </row>
    <row r="682" spans="1:1">
      <c r="A682">
        <v>430</v>
      </c>
    </row>
    <row r="683" spans="1:1">
      <c r="A683">
        <v>430</v>
      </c>
    </row>
    <row r="684" spans="1:1">
      <c r="A684">
        <v>430</v>
      </c>
    </row>
    <row r="685" spans="1:1">
      <c r="A685">
        <v>430</v>
      </c>
    </row>
    <row r="686" spans="1:1">
      <c r="A686">
        <v>430</v>
      </c>
    </row>
    <row r="687" spans="1:1">
      <c r="A687">
        <v>430</v>
      </c>
    </row>
    <row r="688" spans="1:1">
      <c r="A688">
        <v>430</v>
      </c>
    </row>
    <row r="689" spans="1:1">
      <c r="A689">
        <v>430</v>
      </c>
    </row>
    <row r="690" spans="1:1">
      <c r="A690">
        <v>430</v>
      </c>
    </row>
    <row r="691" spans="1:1">
      <c r="A691">
        <v>430</v>
      </c>
    </row>
    <row r="692" spans="1:1">
      <c r="A692">
        <v>430</v>
      </c>
    </row>
    <row r="693" spans="1:1">
      <c r="A693">
        <v>429</v>
      </c>
    </row>
    <row r="694" spans="1:1">
      <c r="A694">
        <v>429</v>
      </c>
    </row>
    <row r="695" spans="1:1">
      <c r="A695">
        <v>429</v>
      </c>
    </row>
    <row r="696" spans="1:1">
      <c r="A696">
        <v>429</v>
      </c>
    </row>
    <row r="697" spans="1:1">
      <c r="A697">
        <v>429</v>
      </c>
    </row>
    <row r="698" spans="1:1">
      <c r="A698">
        <v>429</v>
      </c>
    </row>
    <row r="699" spans="1:1">
      <c r="A699">
        <v>429</v>
      </c>
    </row>
    <row r="700" spans="1:1">
      <c r="A700">
        <v>429</v>
      </c>
    </row>
    <row r="701" spans="1:1">
      <c r="A701">
        <v>428</v>
      </c>
    </row>
    <row r="702" spans="1:1">
      <c r="A702">
        <v>428</v>
      </c>
    </row>
    <row r="703" spans="1:1">
      <c r="A703">
        <v>428</v>
      </c>
    </row>
    <row r="704" spans="1:1">
      <c r="A704">
        <v>428</v>
      </c>
    </row>
    <row r="705" spans="1:1">
      <c r="A705">
        <v>428</v>
      </c>
    </row>
    <row r="706" spans="1:1">
      <c r="A706">
        <v>428</v>
      </c>
    </row>
    <row r="707" spans="1:1">
      <c r="A707">
        <v>427</v>
      </c>
    </row>
    <row r="708" spans="1:1">
      <c r="A708">
        <v>427</v>
      </c>
    </row>
    <row r="709" spans="1:1">
      <c r="A709">
        <v>426</v>
      </c>
    </row>
    <row r="710" spans="1:1">
      <c r="A710">
        <v>426</v>
      </c>
    </row>
    <row r="711" spans="1:1">
      <c r="A711">
        <v>426</v>
      </c>
    </row>
    <row r="712" spans="1:1">
      <c r="A712">
        <v>426</v>
      </c>
    </row>
    <row r="713" spans="1:1">
      <c r="A713">
        <v>426</v>
      </c>
    </row>
    <row r="714" spans="1:1">
      <c r="A714">
        <v>426</v>
      </c>
    </row>
    <row r="715" spans="1:1">
      <c r="A715">
        <v>425</v>
      </c>
    </row>
    <row r="716" spans="1:1">
      <c r="A716">
        <v>425</v>
      </c>
    </row>
    <row r="717" spans="1:1">
      <c r="A717">
        <v>424</v>
      </c>
    </row>
    <row r="718" spans="1:1">
      <c r="A718">
        <v>424</v>
      </c>
    </row>
    <row r="719" spans="1:1">
      <c r="A719">
        <v>424</v>
      </c>
    </row>
    <row r="720" spans="1:1">
      <c r="A720">
        <v>424</v>
      </c>
    </row>
    <row r="721" spans="1:1">
      <c r="A721">
        <v>424</v>
      </c>
    </row>
    <row r="722" spans="1:1">
      <c r="A722">
        <v>423</v>
      </c>
    </row>
    <row r="723" spans="1:1">
      <c r="A723">
        <v>423</v>
      </c>
    </row>
    <row r="724" spans="1:1">
      <c r="A724">
        <v>423</v>
      </c>
    </row>
    <row r="725" spans="1:1">
      <c r="A725">
        <v>423</v>
      </c>
    </row>
    <row r="726" spans="1:1">
      <c r="A726">
        <v>423</v>
      </c>
    </row>
    <row r="727" spans="1:1">
      <c r="A727">
        <v>422</v>
      </c>
    </row>
    <row r="728" spans="1:1">
      <c r="A728">
        <v>422</v>
      </c>
    </row>
    <row r="729" spans="1:1">
      <c r="A729">
        <v>422</v>
      </c>
    </row>
    <row r="730" spans="1:1">
      <c r="A730">
        <v>422</v>
      </c>
    </row>
    <row r="731" spans="1:1">
      <c r="A731">
        <v>422</v>
      </c>
    </row>
    <row r="732" spans="1:1">
      <c r="A732">
        <v>422</v>
      </c>
    </row>
    <row r="733" spans="1:1">
      <c r="A733">
        <v>421</v>
      </c>
    </row>
    <row r="734" spans="1:1">
      <c r="A734">
        <v>421</v>
      </c>
    </row>
    <row r="735" spans="1:1">
      <c r="A735">
        <v>421</v>
      </c>
    </row>
    <row r="736" spans="1:1">
      <c r="A736">
        <v>421</v>
      </c>
    </row>
    <row r="737" spans="1:1">
      <c r="A737">
        <v>421</v>
      </c>
    </row>
    <row r="738" spans="1:1">
      <c r="A738">
        <v>421</v>
      </c>
    </row>
    <row r="739" spans="1:1">
      <c r="A739">
        <v>420</v>
      </c>
    </row>
    <row r="740" spans="1:1">
      <c r="A740">
        <v>420</v>
      </c>
    </row>
    <row r="741" spans="1:1">
      <c r="A741">
        <v>420</v>
      </c>
    </row>
    <row r="742" spans="1:1">
      <c r="A742">
        <v>420</v>
      </c>
    </row>
    <row r="743" spans="1:1">
      <c r="A743">
        <v>420</v>
      </c>
    </row>
    <row r="744" spans="1:1">
      <c r="A744">
        <v>420</v>
      </c>
    </row>
    <row r="745" spans="1:1">
      <c r="A745">
        <v>419</v>
      </c>
    </row>
    <row r="746" spans="1:1">
      <c r="A746">
        <v>418</v>
      </c>
    </row>
    <row r="747" spans="1:1">
      <c r="A747">
        <v>418</v>
      </c>
    </row>
    <row r="748" spans="1:1">
      <c r="A748">
        <v>418</v>
      </c>
    </row>
    <row r="749" spans="1:1">
      <c r="A749">
        <v>418</v>
      </c>
    </row>
    <row r="750" spans="1:1">
      <c r="A750">
        <v>417</v>
      </c>
    </row>
    <row r="751" spans="1:1">
      <c r="A751">
        <v>416</v>
      </c>
    </row>
    <row r="752" spans="1:1">
      <c r="A752">
        <v>416</v>
      </c>
    </row>
    <row r="753" spans="1:1">
      <c r="A753">
        <v>416</v>
      </c>
    </row>
    <row r="754" spans="1:1">
      <c r="A754">
        <v>416</v>
      </c>
    </row>
    <row r="755" spans="1:1">
      <c r="A755">
        <v>415</v>
      </c>
    </row>
    <row r="756" spans="1:1">
      <c r="A756">
        <v>415</v>
      </c>
    </row>
    <row r="757" spans="1:1">
      <c r="A757">
        <v>415</v>
      </c>
    </row>
    <row r="758" spans="1:1">
      <c r="A758">
        <v>415</v>
      </c>
    </row>
    <row r="759" spans="1:1">
      <c r="A759">
        <v>415</v>
      </c>
    </row>
    <row r="760" spans="1:1">
      <c r="A760">
        <v>415</v>
      </c>
    </row>
    <row r="761" spans="1:1">
      <c r="A761">
        <v>415</v>
      </c>
    </row>
    <row r="762" spans="1:1">
      <c r="A762">
        <v>415</v>
      </c>
    </row>
    <row r="763" spans="1:1">
      <c r="A763">
        <v>415</v>
      </c>
    </row>
    <row r="764" spans="1:1">
      <c r="A764">
        <v>414</v>
      </c>
    </row>
    <row r="765" spans="1:1">
      <c r="A765">
        <v>414</v>
      </c>
    </row>
    <row r="766" spans="1:1">
      <c r="A766">
        <v>414</v>
      </c>
    </row>
    <row r="767" spans="1:1">
      <c r="A767">
        <v>414</v>
      </c>
    </row>
    <row r="768" spans="1:1">
      <c r="A768">
        <v>413</v>
      </c>
    </row>
    <row r="769" spans="1:1">
      <c r="A769">
        <v>413</v>
      </c>
    </row>
    <row r="770" spans="1:1">
      <c r="A770">
        <v>412</v>
      </c>
    </row>
    <row r="771" spans="1:1">
      <c r="A771">
        <v>412</v>
      </c>
    </row>
    <row r="772" spans="1:1">
      <c r="A772">
        <v>412</v>
      </c>
    </row>
    <row r="773" spans="1:1">
      <c r="A773">
        <v>411</v>
      </c>
    </row>
    <row r="774" spans="1:1">
      <c r="A774">
        <v>411</v>
      </c>
    </row>
    <row r="775" spans="1:1">
      <c r="A775">
        <v>411</v>
      </c>
    </row>
    <row r="776" spans="1:1">
      <c r="A776">
        <v>411</v>
      </c>
    </row>
    <row r="777" spans="1:1">
      <c r="A777">
        <v>410</v>
      </c>
    </row>
    <row r="778" spans="1:1">
      <c r="A778">
        <v>410</v>
      </c>
    </row>
    <row r="779" spans="1:1">
      <c r="A779">
        <v>410</v>
      </c>
    </row>
    <row r="780" spans="1:1">
      <c r="A780">
        <v>410</v>
      </c>
    </row>
    <row r="781" spans="1:1">
      <c r="A781">
        <v>410</v>
      </c>
    </row>
    <row r="782" spans="1:1">
      <c r="A782">
        <v>410</v>
      </c>
    </row>
    <row r="783" spans="1:1">
      <c r="A783">
        <v>409</v>
      </c>
    </row>
    <row r="784" spans="1:1">
      <c r="A784">
        <v>409</v>
      </c>
    </row>
    <row r="785" spans="1:1">
      <c r="A785">
        <v>409</v>
      </c>
    </row>
    <row r="786" spans="1:1">
      <c r="A786">
        <v>409</v>
      </c>
    </row>
    <row r="787" spans="1:1">
      <c r="A787">
        <v>408</v>
      </c>
    </row>
    <row r="788" spans="1:1">
      <c r="A788">
        <v>408</v>
      </c>
    </row>
    <row r="789" spans="1:1">
      <c r="A789">
        <v>408</v>
      </c>
    </row>
    <row r="790" spans="1:1">
      <c r="A790">
        <v>408</v>
      </c>
    </row>
    <row r="791" spans="1:1">
      <c r="A791">
        <v>408</v>
      </c>
    </row>
    <row r="792" spans="1:1">
      <c r="A792">
        <v>407</v>
      </c>
    </row>
    <row r="793" spans="1:1">
      <c r="A793">
        <v>406</v>
      </c>
    </row>
    <row r="794" spans="1:1">
      <c r="A794">
        <v>406</v>
      </c>
    </row>
    <row r="795" spans="1:1">
      <c r="A795">
        <v>406</v>
      </c>
    </row>
    <row r="796" spans="1:1">
      <c r="A796">
        <v>406</v>
      </c>
    </row>
    <row r="797" spans="1:1">
      <c r="A797">
        <v>406</v>
      </c>
    </row>
    <row r="798" spans="1:1">
      <c r="A798">
        <v>406</v>
      </c>
    </row>
    <row r="799" spans="1:1">
      <c r="A799">
        <v>405</v>
      </c>
    </row>
    <row r="800" spans="1:1">
      <c r="A800">
        <v>405</v>
      </c>
    </row>
    <row r="801" spans="1:1">
      <c r="A801">
        <v>405</v>
      </c>
    </row>
    <row r="802" spans="1:1">
      <c r="A802">
        <v>404</v>
      </c>
    </row>
    <row r="803" spans="1:1">
      <c r="A803">
        <v>404</v>
      </c>
    </row>
    <row r="804" spans="1:1">
      <c r="A804">
        <v>404</v>
      </c>
    </row>
    <row r="805" spans="1:1">
      <c r="A805">
        <v>404</v>
      </c>
    </row>
    <row r="806" spans="1:1">
      <c r="A806">
        <v>404</v>
      </c>
    </row>
    <row r="807" spans="1:1">
      <c r="A807">
        <v>404</v>
      </c>
    </row>
    <row r="808" spans="1:1">
      <c r="A808">
        <v>404</v>
      </c>
    </row>
    <row r="809" spans="1:1">
      <c r="A809">
        <v>404</v>
      </c>
    </row>
    <row r="810" spans="1:1">
      <c r="A810">
        <v>403</v>
      </c>
    </row>
    <row r="811" spans="1:1">
      <c r="A811">
        <v>403</v>
      </c>
    </row>
    <row r="812" spans="1:1">
      <c r="A812">
        <v>403</v>
      </c>
    </row>
    <row r="813" spans="1:1">
      <c r="A813">
        <v>403</v>
      </c>
    </row>
    <row r="814" spans="1:1">
      <c r="A814">
        <v>403</v>
      </c>
    </row>
    <row r="815" spans="1:1">
      <c r="A815">
        <v>403</v>
      </c>
    </row>
    <row r="816" spans="1:1">
      <c r="A816">
        <v>402</v>
      </c>
    </row>
    <row r="817" spans="1:1">
      <c r="A817">
        <v>402</v>
      </c>
    </row>
    <row r="818" spans="1:1">
      <c r="A818">
        <v>402</v>
      </c>
    </row>
    <row r="819" spans="1:1">
      <c r="A819">
        <v>401</v>
      </c>
    </row>
    <row r="820" spans="1:1">
      <c r="A820">
        <v>401</v>
      </c>
    </row>
    <row r="821" spans="1:1">
      <c r="A821">
        <v>400</v>
      </c>
    </row>
    <row r="822" spans="1:1">
      <c r="A822">
        <v>400</v>
      </c>
    </row>
    <row r="823" spans="1:1">
      <c r="A823">
        <v>400</v>
      </c>
    </row>
    <row r="824" spans="1:1">
      <c r="A824">
        <v>400</v>
      </c>
    </row>
    <row r="825" spans="1:1">
      <c r="A825">
        <v>400</v>
      </c>
    </row>
    <row r="826" spans="1:1">
      <c r="A826">
        <v>400</v>
      </c>
    </row>
    <row r="827" spans="1:1">
      <c r="A827">
        <v>399</v>
      </c>
    </row>
    <row r="828" spans="1:1">
      <c r="A828">
        <v>399</v>
      </c>
    </row>
    <row r="829" spans="1:1">
      <c r="A829">
        <v>399</v>
      </c>
    </row>
    <row r="830" spans="1:1">
      <c r="A830">
        <v>399</v>
      </c>
    </row>
    <row r="831" spans="1:1">
      <c r="A831">
        <v>399</v>
      </c>
    </row>
    <row r="832" spans="1:1">
      <c r="A832">
        <v>398</v>
      </c>
    </row>
    <row r="833" spans="1:1">
      <c r="A833">
        <v>398</v>
      </c>
    </row>
    <row r="834" spans="1:1">
      <c r="A834">
        <v>398</v>
      </c>
    </row>
    <row r="835" spans="1:1">
      <c r="A835">
        <v>398</v>
      </c>
    </row>
    <row r="836" spans="1:1">
      <c r="A836">
        <v>398</v>
      </c>
    </row>
    <row r="837" spans="1:1">
      <c r="A837">
        <v>398</v>
      </c>
    </row>
    <row r="838" spans="1:1">
      <c r="A838">
        <v>398</v>
      </c>
    </row>
    <row r="839" spans="1:1">
      <c r="A839">
        <v>398</v>
      </c>
    </row>
    <row r="840" spans="1:1">
      <c r="A840">
        <v>398</v>
      </c>
    </row>
    <row r="841" spans="1:1">
      <c r="A841">
        <v>398</v>
      </c>
    </row>
    <row r="842" spans="1:1">
      <c r="A842">
        <v>398</v>
      </c>
    </row>
    <row r="843" spans="1:1">
      <c r="A843">
        <v>398</v>
      </c>
    </row>
    <row r="844" spans="1:1">
      <c r="A844">
        <v>398</v>
      </c>
    </row>
    <row r="845" spans="1:1">
      <c r="A845">
        <v>397</v>
      </c>
    </row>
    <row r="846" spans="1:1">
      <c r="A846">
        <v>397</v>
      </c>
    </row>
    <row r="847" spans="1:1">
      <c r="A847">
        <v>397</v>
      </c>
    </row>
    <row r="848" spans="1:1">
      <c r="A848">
        <v>397</v>
      </c>
    </row>
    <row r="849" spans="1:1">
      <c r="A849">
        <v>397</v>
      </c>
    </row>
    <row r="850" spans="1:1">
      <c r="A850">
        <v>397</v>
      </c>
    </row>
    <row r="851" spans="1:1">
      <c r="A851">
        <v>397</v>
      </c>
    </row>
    <row r="852" spans="1:1">
      <c r="A852">
        <v>396</v>
      </c>
    </row>
    <row r="853" spans="1:1">
      <c r="A853">
        <v>396</v>
      </c>
    </row>
    <row r="854" spans="1:1">
      <c r="A854">
        <v>396</v>
      </c>
    </row>
    <row r="855" spans="1:1">
      <c r="A855">
        <v>396</v>
      </c>
    </row>
    <row r="856" spans="1:1">
      <c r="A856">
        <v>396</v>
      </c>
    </row>
    <row r="857" spans="1:1">
      <c r="A857">
        <v>396</v>
      </c>
    </row>
    <row r="858" spans="1:1">
      <c r="A858">
        <v>396</v>
      </c>
    </row>
    <row r="859" spans="1:1">
      <c r="A859">
        <v>396</v>
      </c>
    </row>
    <row r="860" spans="1:1">
      <c r="A860">
        <v>396</v>
      </c>
    </row>
    <row r="861" spans="1:1">
      <c r="A861">
        <v>396</v>
      </c>
    </row>
    <row r="862" spans="1:1">
      <c r="A862">
        <v>395</v>
      </c>
    </row>
    <row r="863" spans="1:1">
      <c r="A863">
        <v>395</v>
      </c>
    </row>
    <row r="864" spans="1:1">
      <c r="A864">
        <v>395</v>
      </c>
    </row>
    <row r="865" spans="1:1">
      <c r="A865">
        <v>395</v>
      </c>
    </row>
    <row r="866" spans="1:1">
      <c r="A866">
        <v>395</v>
      </c>
    </row>
    <row r="867" spans="1:1">
      <c r="A867">
        <v>395</v>
      </c>
    </row>
    <row r="868" spans="1:1">
      <c r="A868">
        <v>395</v>
      </c>
    </row>
    <row r="869" spans="1:1">
      <c r="A869">
        <v>395</v>
      </c>
    </row>
    <row r="870" spans="1:1">
      <c r="A870">
        <v>394</v>
      </c>
    </row>
    <row r="871" spans="1:1">
      <c r="A871">
        <v>394</v>
      </c>
    </row>
    <row r="872" spans="1:1">
      <c r="A872">
        <v>394</v>
      </c>
    </row>
    <row r="873" spans="1:1">
      <c r="A873">
        <v>394</v>
      </c>
    </row>
    <row r="874" spans="1:1">
      <c r="A874">
        <v>394</v>
      </c>
    </row>
    <row r="875" spans="1:1">
      <c r="A875">
        <v>394</v>
      </c>
    </row>
    <row r="876" spans="1:1">
      <c r="A876">
        <v>394</v>
      </c>
    </row>
    <row r="877" spans="1:1">
      <c r="A877">
        <v>394</v>
      </c>
    </row>
    <row r="878" spans="1:1">
      <c r="A878">
        <v>394</v>
      </c>
    </row>
    <row r="879" spans="1:1">
      <c r="A879">
        <v>394</v>
      </c>
    </row>
    <row r="880" spans="1:1">
      <c r="A880">
        <v>393</v>
      </c>
    </row>
    <row r="881" spans="1:1">
      <c r="A881">
        <v>393</v>
      </c>
    </row>
    <row r="882" spans="1:1">
      <c r="A882">
        <v>393</v>
      </c>
    </row>
    <row r="883" spans="1:1">
      <c r="A883">
        <v>393</v>
      </c>
    </row>
    <row r="884" spans="1:1">
      <c r="A884">
        <v>393</v>
      </c>
    </row>
    <row r="885" spans="1:1">
      <c r="A885">
        <v>393</v>
      </c>
    </row>
    <row r="886" spans="1:1">
      <c r="A886">
        <v>393</v>
      </c>
    </row>
    <row r="887" spans="1:1">
      <c r="A887">
        <v>393</v>
      </c>
    </row>
    <row r="888" spans="1:1">
      <c r="A888">
        <v>393</v>
      </c>
    </row>
    <row r="889" spans="1:1">
      <c r="A889">
        <v>392</v>
      </c>
    </row>
    <row r="890" spans="1:1">
      <c r="A890">
        <v>392</v>
      </c>
    </row>
    <row r="891" spans="1:1">
      <c r="A891">
        <v>392</v>
      </c>
    </row>
    <row r="892" spans="1:1">
      <c r="A892">
        <v>392</v>
      </c>
    </row>
    <row r="893" spans="1:1">
      <c r="A893">
        <v>392</v>
      </c>
    </row>
    <row r="894" spans="1:1">
      <c r="A894">
        <v>391</v>
      </c>
    </row>
    <row r="895" spans="1:1">
      <c r="A895">
        <v>391</v>
      </c>
    </row>
    <row r="896" spans="1:1">
      <c r="A896">
        <v>391</v>
      </c>
    </row>
    <row r="897" spans="1:1">
      <c r="A897">
        <v>391</v>
      </c>
    </row>
    <row r="898" spans="1:1">
      <c r="A898">
        <v>391</v>
      </c>
    </row>
    <row r="899" spans="1:1">
      <c r="A899">
        <v>391</v>
      </c>
    </row>
    <row r="900" spans="1:1">
      <c r="A900">
        <v>391</v>
      </c>
    </row>
    <row r="901" spans="1:1">
      <c r="A901">
        <v>390</v>
      </c>
    </row>
    <row r="902" spans="1:1">
      <c r="A902">
        <v>390</v>
      </c>
    </row>
    <row r="903" spans="1:1">
      <c r="A903">
        <v>390</v>
      </c>
    </row>
    <row r="904" spans="1:1">
      <c r="A904">
        <v>390</v>
      </c>
    </row>
    <row r="905" spans="1:1">
      <c r="A905">
        <v>390</v>
      </c>
    </row>
    <row r="906" spans="1:1">
      <c r="A906">
        <v>389</v>
      </c>
    </row>
    <row r="907" spans="1:1">
      <c r="A907">
        <v>389</v>
      </c>
    </row>
    <row r="908" spans="1:1">
      <c r="A908">
        <v>389</v>
      </c>
    </row>
    <row r="909" spans="1:1">
      <c r="A909">
        <v>389</v>
      </c>
    </row>
    <row r="910" spans="1:1">
      <c r="A910">
        <v>389</v>
      </c>
    </row>
    <row r="911" spans="1:1">
      <c r="A911">
        <v>389</v>
      </c>
    </row>
    <row r="912" spans="1:1">
      <c r="A912">
        <v>389</v>
      </c>
    </row>
    <row r="913" spans="1:1">
      <c r="A913">
        <v>388</v>
      </c>
    </row>
    <row r="914" spans="1:1">
      <c r="A914">
        <v>388</v>
      </c>
    </row>
    <row r="915" spans="1:1">
      <c r="A915">
        <v>388</v>
      </c>
    </row>
    <row r="916" spans="1:1">
      <c r="A916">
        <v>388</v>
      </c>
    </row>
    <row r="917" spans="1:1">
      <c r="A917">
        <v>388</v>
      </c>
    </row>
    <row r="918" spans="1:1">
      <c r="A918">
        <v>387</v>
      </c>
    </row>
    <row r="919" spans="1:1">
      <c r="A919">
        <v>387</v>
      </c>
    </row>
    <row r="920" spans="1:1">
      <c r="A920">
        <v>387</v>
      </c>
    </row>
    <row r="921" spans="1:1">
      <c r="A921">
        <v>387</v>
      </c>
    </row>
    <row r="922" spans="1:1">
      <c r="A922">
        <v>387</v>
      </c>
    </row>
    <row r="923" spans="1:1">
      <c r="A923">
        <v>386</v>
      </c>
    </row>
    <row r="924" spans="1:1">
      <c r="A924">
        <v>386</v>
      </c>
    </row>
    <row r="925" spans="1:1">
      <c r="A925">
        <v>386</v>
      </c>
    </row>
    <row r="926" spans="1:1">
      <c r="A926">
        <v>386</v>
      </c>
    </row>
    <row r="927" spans="1:1">
      <c r="A927">
        <v>386</v>
      </c>
    </row>
    <row r="928" spans="1:1">
      <c r="A928">
        <v>386</v>
      </c>
    </row>
    <row r="929" spans="1:1">
      <c r="A929">
        <v>386</v>
      </c>
    </row>
    <row r="930" spans="1:1">
      <c r="A930">
        <v>386</v>
      </c>
    </row>
    <row r="931" spans="1:1">
      <c r="A931">
        <v>386</v>
      </c>
    </row>
    <row r="932" spans="1:1">
      <c r="A932">
        <v>386</v>
      </c>
    </row>
    <row r="933" spans="1:1">
      <c r="A933">
        <v>386</v>
      </c>
    </row>
    <row r="934" spans="1:1">
      <c r="A934">
        <v>385</v>
      </c>
    </row>
    <row r="935" spans="1:1">
      <c r="A935">
        <v>385</v>
      </c>
    </row>
    <row r="936" spans="1:1">
      <c r="A936">
        <v>385</v>
      </c>
    </row>
    <row r="937" spans="1:1">
      <c r="A937">
        <v>385</v>
      </c>
    </row>
    <row r="938" spans="1:1">
      <c r="A938">
        <v>384</v>
      </c>
    </row>
    <row r="939" spans="1:1">
      <c r="A939">
        <v>384</v>
      </c>
    </row>
    <row r="940" spans="1:1">
      <c r="A940">
        <v>384</v>
      </c>
    </row>
    <row r="941" spans="1:1">
      <c r="A941">
        <v>384</v>
      </c>
    </row>
    <row r="942" spans="1:1">
      <c r="A942">
        <v>383</v>
      </c>
    </row>
    <row r="943" spans="1:1">
      <c r="A943">
        <v>383</v>
      </c>
    </row>
    <row r="944" spans="1:1">
      <c r="A944">
        <v>383</v>
      </c>
    </row>
    <row r="945" spans="1:1">
      <c r="A945">
        <v>383</v>
      </c>
    </row>
    <row r="946" spans="1:1">
      <c r="A946">
        <v>383</v>
      </c>
    </row>
    <row r="947" spans="1:1">
      <c r="A947">
        <v>382</v>
      </c>
    </row>
    <row r="948" spans="1:1">
      <c r="A948">
        <v>382</v>
      </c>
    </row>
    <row r="949" spans="1:1">
      <c r="A949">
        <v>382</v>
      </c>
    </row>
    <row r="950" spans="1:1">
      <c r="A950">
        <v>382</v>
      </c>
    </row>
    <row r="951" spans="1:1">
      <c r="A951">
        <v>382</v>
      </c>
    </row>
    <row r="952" spans="1:1">
      <c r="A952">
        <v>382</v>
      </c>
    </row>
    <row r="953" spans="1:1">
      <c r="A953">
        <v>382</v>
      </c>
    </row>
    <row r="954" spans="1:1">
      <c r="A954">
        <v>381</v>
      </c>
    </row>
    <row r="955" spans="1:1">
      <c r="A955">
        <v>381</v>
      </c>
    </row>
    <row r="956" spans="1:1">
      <c r="A956">
        <v>381</v>
      </c>
    </row>
    <row r="957" spans="1:1">
      <c r="A957">
        <v>381</v>
      </c>
    </row>
    <row r="958" spans="1:1">
      <c r="A958">
        <v>381</v>
      </c>
    </row>
    <row r="959" spans="1:1">
      <c r="A959">
        <v>381</v>
      </c>
    </row>
    <row r="960" spans="1:1">
      <c r="A960">
        <v>380</v>
      </c>
    </row>
    <row r="961" spans="1:1">
      <c r="A961">
        <v>380</v>
      </c>
    </row>
    <row r="962" spans="1:1">
      <c r="A962">
        <v>380</v>
      </c>
    </row>
    <row r="963" spans="1:1">
      <c r="A963">
        <v>380</v>
      </c>
    </row>
    <row r="964" spans="1:1">
      <c r="A964">
        <v>379</v>
      </c>
    </row>
    <row r="965" spans="1:1">
      <c r="A965">
        <v>379</v>
      </c>
    </row>
    <row r="966" spans="1:1">
      <c r="A966">
        <v>379</v>
      </c>
    </row>
    <row r="967" spans="1:1">
      <c r="A967">
        <v>379</v>
      </c>
    </row>
    <row r="968" spans="1:1">
      <c r="A968">
        <v>379</v>
      </c>
    </row>
    <row r="969" spans="1:1">
      <c r="A969">
        <v>379</v>
      </c>
    </row>
    <row r="970" spans="1:1">
      <c r="A970">
        <v>378</v>
      </c>
    </row>
    <row r="971" spans="1:1">
      <c r="A971">
        <v>378</v>
      </c>
    </row>
    <row r="972" spans="1:1">
      <c r="A972">
        <v>378</v>
      </c>
    </row>
    <row r="973" spans="1:1">
      <c r="A973">
        <v>378</v>
      </c>
    </row>
    <row r="974" spans="1:1">
      <c r="A974">
        <v>378</v>
      </c>
    </row>
    <row r="975" spans="1:1">
      <c r="A975">
        <v>378</v>
      </c>
    </row>
    <row r="976" spans="1:1">
      <c r="A976">
        <v>378</v>
      </c>
    </row>
    <row r="977" spans="1:1">
      <c r="A977">
        <v>378</v>
      </c>
    </row>
    <row r="978" spans="1:1">
      <c r="A978">
        <v>378</v>
      </c>
    </row>
    <row r="979" spans="1:1">
      <c r="A979">
        <v>377</v>
      </c>
    </row>
    <row r="980" spans="1:1">
      <c r="A980">
        <v>377</v>
      </c>
    </row>
    <row r="981" spans="1:1">
      <c r="A981">
        <v>377</v>
      </c>
    </row>
    <row r="982" spans="1:1">
      <c r="A982">
        <v>377</v>
      </c>
    </row>
    <row r="983" spans="1:1">
      <c r="A983">
        <v>377</v>
      </c>
    </row>
    <row r="984" spans="1:1">
      <c r="A984">
        <v>377</v>
      </c>
    </row>
    <row r="985" spans="1:1">
      <c r="A985">
        <v>377</v>
      </c>
    </row>
    <row r="986" spans="1:1">
      <c r="A986">
        <v>376</v>
      </c>
    </row>
    <row r="987" spans="1:1">
      <c r="A987">
        <v>376</v>
      </c>
    </row>
    <row r="988" spans="1:1">
      <c r="A988">
        <v>376</v>
      </c>
    </row>
    <row r="989" spans="1:1">
      <c r="A989">
        <v>376</v>
      </c>
    </row>
    <row r="990" spans="1:1">
      <c r="A990">
        <v>376</v>
      </c>
    </row>
    <row r="991" spans="1:1">
      <c r="A991">
        <v>376</v>
      </c>
    </row>
    <row r="992" spans="1:1">
      <c r="A992">
        <v>376</v>
      </c>
    </row>
    <row r="993" spans="1:1">
      <c r="A993">
        <v>376</v>
      </c>
    </row>
    <row r="994" spans="1:1">
      <c r="A994">
        <v>376</v>
      </c>
    </row>
    <row r="995" spans="1:1">
      <c r="A995">
        <v>375</v>
      </c>
    </row>
    <row r="996" spans="1:1">
      <c r="A996">
        <v>375</v>
      </c>
    </row>
    <row r="997" spans="1:1">
      <c r="A997">
        <v>375</v>
      </c>
    </row>
    <row r="998" spans="1:1">
      <c r="A998">
        <v>375</v>
      </c>
    </row>
    <row r="999" spans="1:1">
      <c r="A999">
        <v>375</v>
      </c>
    </row>
    <row r="1000" spans="1:1">
      <c r="A1000">
        <v>375</v>
      </c>
    </row>
    <row r="1001" spans="1:1">
      <c r="A1001">
        <v>375</v>
      </c>
    </row>
    <row r="1002" spans="1:1">
      <c r="A1002">
        <v>373</v>
      </c>
    </row>
    <row r="1003" spans="1:1">
      <c r="A1003">
        <v>373</v>
      </c>
    </row>
    <row r="1004" spans="1:1">
      <c r="A1004">
        <v>373</v>
      </c>
    </row>
    <row r="1005" spans="1:1">
      <c r="A1005">
        <v>373</v>
      </c>
    </row>
    <row r="1006" spans="1:1">
      <c r="A1006">
        <v>373</v>
      </c>
    </row>
    <row r="1007" spans="1:1">
      <c r="A1007">
        <v>373</v>
      </c>
    </row>
    <row r="1008" spans="1:1">
      <c r="A1008">
        <v>373</v>
      </c>
    </row>
    <row r="1009" spans="1:1">
      <c r="A1009">
        <v>373</v>
      </c>
    </row>
    <row r="1010" spans="1:1">
      <c r="A1010">
        <v>373</v>
      </c>
    </row>
    <row r="1011" spans="1:1">
      <c r="A1011">
        <v>373</v>
      </c>
    </row>
    <row r="1012" spans="1:1">
      <c r="A1012">
        <v>373</v>
      </c>
    </row>
    <row r="1013" spans="1:1">
      <c r="A1013">
        <v>372</v>
      </c>
    </row>
    <row r="1014" spans="1:1">
      <c r="A1014">
        <v>372</v>
      </c>
    </row>
    <row r="1015" spans="1:1">
      <c r="A1015">
        <v>372</v>
      </c>
    </row>
    <row r="1016" spans="1:1">
      <c r="A1016">
        <v>372</v>
      </c>
    </row>
    <row r="1017" spans="1:1">
      <c r="A1017">
        <v>372</v>
      </c>
    </row>
    <row r="1018" spans="1:1">
      <c r="A1018">
        <v>371</v>
      </c>
    </row>
    <row r="1019" spans="1:1">
      <c r="A1019">
        <v>371</v>
      </c>
    </row>
    <row r="1020" spans="1:1">
      <c r="A1020">
        <v>371</v>
      </c>
    </row>
    <row r="1021" spans="1:1">
      <c r="A1021">
        <v>371</v>
      </c>
    </row>
    <row r="1022" spans="1:1">
      <c r="A1022">
        <v>371</v>
      </c>
    </row>
    <row r="1023" spans="1:1">
      <c r="A1023">
        <v>371</v>
      </c>
    </row>
    <row r="1024" spans="1:1">
      <c r="A1024">
        <v>371</v>
      </c>
    </row>
    <row r="1025" spans="1:1">
      <c r="A1025">
        <v>371</v>
      </c>
    </row>
    <row r="1026" spans="1:1">
      <c r="A1026">
        <v>371</v>
      </c>
    </row>
    <row r="1027" spans="1:1">
      <c r="A1027">
        <v>371</v>
      </c>
    </row>
    <row r="1028" spans="1:1">
      <c r="A1028">
        <v>371</v>
      </c>
    </row>
    <row r="1029" spans="1:1">
      <c r="A1029">
        <v>370</v>
      </c>
    </row>
    <row r="1030" spans="1:1">
      <c r="A1030">
        <v>370</v>
      </c>
    </row>
    <row r="1031" spans="1:1">
      <c r="A1031">
        <v>370</v>
      </c>
    </row>
    <row r="1032" spans="1:1">
      <c r="A1032">
        <v>370</v>
      </c>
    </row>
    <row r="1033" spans="1:1">
      <c r="A1033">
        <v>370</v>
      </c>
    </row>
    <row r="1034" spans="1:1">
      <c r="A1034">
        <v>370</v>
      </c>
    </row>
    <row r="1035" spans="1:1">
      <c r="A1035">
        <v>369</v>
      </c>
    </row>
    <row r="1036" spans="1:1">
      <c r="A1036">
        <v>369</v>
      </c>
    </row>
    <row r="1037" spans="1:1">
      <c r="A1037">
        <v>368</v>
      </c>
    </row>
    <row r="1038" spans="1:1">
      <c r="A1038">
        <v>368</v>
      </c>
    </row>
    <row r="1039" spans="1:1">
      <c r="A1039">
        <v>368</v>
      </c>
    </row>
    <row r="1040" spans="1:1">
      <c r="A1040">
        <v>368</v>
      </c>
    </row>
    <row r="1041" spans="1:1">
      <c r="A1041">
        <v>368</v>
      </c>
    </row>
    <row r="1042" spans="1:1">
      <c r="A1042">
        <v>368</v>
      </c>
    </row>
    <row r="1043" spans="1:1">
      <c r="A1043">
        <v>367</v>
      </c>
    </row>
    <row r="1044" spans="1:1">
      <c r="A1044">
        <v>367</v>
      </c>
    </row>
    <row r="1045" spans="1:1">
      <c r="A1045">
        <v>367</v>
      </c>
    </row>
    <row r="1046" spans="1:1">
      <c r="A1046">
        <v>367</v>
      </c>
    </row>
    <row r="1047" spans="1:1">
      <c r="A1047">
        <v>366</v>
      </c>
    </row>
    <row r="1048" spans="1:1">
      <c r="A1048">
        <v>366</v>
      </c>
    </row>
    <row r="1049" spans="1:1">
      <c r="A1049">
        <v>366</v>
      </c>
    </row>
    <row r="1050" spans="1:1">
      <c r="A1050">
        <v>366</v>
      </c>
    </row>
    <row r="1051" spans="1:1">
      <c r="A1051">
        <v>366</v>
      </c>
    </row>
    <row r="1052" spans="1:1">
      <c r="A1052">
        <v>366</v>
      </c>
    </row>
    <row r="1053" spans="1:1">
      <c r="A1053">
        <v>366</v>
      </c>
    </row>
    <row r="1054" spans="1:1">
      <c r="A1054">
        <v>366</v>
      </c>
    </row>
    <row r="1055" spans="1:1">
      <c r="A1055">
        <v>365</v>
      </c>
    </row>
    <row r="1056" spans="1:1">
      <c r="A1056">
        <v>365</v>
      </c>
    </row>
    <row r="1057" spans="1:1">
      <c r="A1057">
        <v>365</v>
      </c>
    </row>
    <row r="1058" spans="1:1">
      <c r="A1058">
        <v>365</v>
      </c>
    </row>
    <row r="1059" spans="1:1">
      <c r="A1059">
        <v>364</v>
      </c>
    </row>
    <row r="1060" spans="1:1">
      <c r="A1060">
        <v>364</v>
      </c>
    </row>
    <row r="1061" spans="1:1">
      <c r="A1061">
        <v>364</v>
      </c>
    </row>
    <row r="1062" spans="1:1">
      <c r="A1062">
        <v>364</v>
      </c>
    </row>
    <row r="1063" spans="1:1">
      <c r="A1063">
        <v>364</v>
      </c>
    </row>
    <row r="1064" spans="1:1">
      <c r="A1064">
        <v>364</v>
      </c>
    </row>
    <row r="1065" spans="1:1">
      <c r="A1065">
        <v>364</v>
      </c>
    </row>
    <row r="1066" spans="1:1">
      <c r="A1066">
        <v>363</v>
      </c>
    </row>
    <row r="1067" spans="1:1">
      <c r="A1067">
        <v>363</v>
      </c>
    </row>
    <row r="1068" spans="1:1">
      <c r="A1068">
        <v>363</v>
      </c>
    </row>
    <row r="1069" spans="1:1">
      <c r="A1069">
        <v>363</v>
      </c>
    </row>
    <row r="1070" spans="1:1">
      <c r="A1070">
        <v>363</v>
      </c>
    </row>
    <row r="1071" spans="1:1">
      <c r="A1071">
        <v>363</v>
      </c>
    </row>
    <row r="1072" spans="1:1">
      <c r="A1072">
        <v>363</v>
      </c>
    </row>
    <row r="1073" spans="1:1">
      <c r="A1073">
        <v>363</v>
      </c>
    </row>
    <row r="1074" spans="1:1">
      <c r="A1074">
        <v>363</v>
      </c>
    </row>
    <row r="1075" spans="1:1">
      <c r="A1075">
        <v>363</v>
      </c>
    </row>
    <row r="1076" spans="1:1">
      <c r="A1076">
        <v>363</v>
      </c>
    </row>
    <row r="1077" spans="1:1">
      <c r="A1077">
        <v>363</v>
      </c>
    </row>
    <row r="1078" spans="1:1">
      <c r="A1078">
        <v>362</v>
      </c>
    </row>
    <row r="1079" spans="1:1">
      <c r="A1079">
        <v>362</v>
      </c>
    </row>
    <row r="1080" spans="1:1">
      <c r="A1080">
        <v>362</v>
      </c>
    </row>
    <row r="1081" spans="1:1">
      <c r="A1081">
        <v>362</v>
      </c>
    </row>
    <row r="1082" spans="1:1">
      <c r="A1082">
        <v>361</v>
      </c>
    </row>
    <row r="1083" spans="1:1">
      <c r="A1083">
        <v>361</v>
      </c>
    </row>
    <row r="1084" spans="1:1">
      <c r="A1084">
        <v>361</v>
      </c>
    </row>
    <row r="1085" spans="1:1">
      <c r="A1085">
        <v>361</v>
      </c>
    </row>
    <row r="1086" spans="1:1">
      <c r="A1086">
        <v>361</v>
      </c>
    </row>
    <row r="1087" spans="1:1">
      <c r="A1087">
        <v>360</v>
      </c>
    </row>
    <row r="1088" spans="1:1">
      <c r="A1088">
        <v>360</v>
      </c>
    </row>
    <row r="1089" spans="1:1">
      <c r="A1089">
        <v>360</v>
      </c>
    </row>
    <row r="1090" spans="1:1">
      <c r="A1090">
        <v>360</v>
      </c>
    </row>
    <row r="1091" spans="1:1">
      <c r="A1091">
        <v>359</v>
      </c>
    </row>
    <row r="1092" spans="1:1">
      <c r="A1092">
        <v>359</v>
      </c>
    </row>
    <row r="1093" spans="1:1">
      <c r="A1093">
        <v>359</v>
      </c>
    </row>
    <row r="1094" spans="1:1">
      <c r="A1094">
        <v>359</v>
      </c>
    </row>
    <row r="1095" spans="1:1">
      <c r="A1095">
        <v>359</v>
      </c>
    </row>
    <row r="1096" spans="1:1">
      <c r="A1096">
        <v>358</v>
      </c>
    </row>
    <row r="1097" spans="1:1">
      <c r="A1097">
        <v>358</v>
      </c>
    </row>
    <row r="1098" spans="1:1">
      <c r="A1098">
        <v>358</v>
      </c>
    </row>
    <row r="1099" spans="1:1">
      <c r="A1099">
        <v>358</v>
      </c>
    </row>
    <row r="1100" spans="1:1">
      <c r="A1100">
        <v>358</v>
      </c>
    </row>
    <row r="1101" spans="1:1">
      <c r="A1101">
        <v>357</v>
      </c>
    </row>
    <row r="1102" spans="1:1">
      <c r="A1102">
        <v>357</v>
      </c>
    </row>
    <row r="1103" spans="1:1">
      <c r="A1103">
        <v>357</v>
      </c>
    </row>
    <row r="1104" spans="1:1">
      <c r="A1104">
        <v>357</v>
      </c>
    </row>
    <row r="1105" spans="1:1">
      <c r="A1105">
        <v>357</v>
      </c>
    </row>
    <row r="1106" spans="1:1">
      <c r="A1106">
        <v>357</v>
      </c>
    </row>
    <row r="1107" spans="1:1">
      <c r="A1107">
        <v>356</v>
      </c>
    </row>
    <row r="1108" spans="1:1">
      <c r="A1108">
        <v>356</v>
      </c>
    </row>
    <row r="1109" spans="1:1">
      <c r="A1109">
        <v>356</v>
      </c>
    </row>
    <row r="1110" spans="1:1">
      <c r="A1110">
        <v>356</v>
      </c>
    </row>
    <row r="1111" spans="1:1">
      <c r="A1111">
        <v>356</v>
      </c>
    </row>
    <row r="1112" spans="1:1">
      <c r="A1112">
        <v>356</v>
      </c>
    </row>
    <row r="1113" spans="1:1">
      <c r="A1113">
        <v>356</v>
      </c>
    </row>
    <row r="1114" spans="1:1">
      <c r="A1114">
        <v>355</v>
      </c>
    </row>
    <row r="1115" spans="1:1">
      <c r="A1115">
        <v>355</v>
      </c>
    </row>
    <row r="1116" spans="1:1">
      <c r="A1116">
        <v>355</v>
      </c>
    </row>
    <row r="1117" spans="1:1">
      <c r="A1117">
        <v>355</v>
      </c>
    </row>
    <row r="1118" spans="1:1">
      <c r="A1118">
        <v>354</v>
      </c>
    </row>
    <row r="1119" spans="1:1">
      <c r="A1119">
        <v>354</v>
      </c>
    </row>
    <row r="1120" spans="1:1">
      <c r="A1120">
        <v>354</v>
      </c>
    </row>
    <row r="1121" spans="1:1">
      <c r="A1121">
        <v>354</v>
      </c>
    </row>
    <row r="1122" spans="1:1">
      <c r="A1122">
        <v>354</v>
      </c>
    </row>
    <row r="1123" spans="1:1">
      <c r="A1123">
        <v>353</v>
      </c>
    </row>
    <row r="1124" spans="1:1">
      <c r="A1124">
        <v>353</v>
      </c>
    </row>
    <row r="1125" spans="1:1">
      <c r="A1125">
        <v>353</v>
      </c>
    </row>
    <row r="1126" spans="1:1">
      <c r="A1126">
        <v>353</v>
      </c>
    </row>
    <row r="1127" spans="1:1">
      <c r="A1127">
        <v>353</v>
      </c>
    </row>
    <row r="1128" spans="1:1">
      <c r="A1128">
        <v>353</v>
      </c>
    </row>
    <row r="1129" spans="1:1">
      <c r="A1129">
        <v>353</v>
      </c>
    </row>
    <row r="1130" spans="1:1">
      <c r="A1130">
        <v>352</v>
      </c>
    </row>
    <row r="1131" spans="1:1">
      <c r="A1131">
        <v>352</v>
      </c>
    </row>
    <row r="1132" spans="1:1">
      <c r="A1132">
        <v>352</v>
      </c>
    </row>
    <row r="1133" spans="1:1">
      <c r="A1133">
        <v>352</v>
      </c>
    </row>
    <row r="1134" spans="1:1">
      <c r="A1134">
        <v>351</v>
      </c>
    </row>
    <row r="1135" spans="1:1">
      <c r="A1135">
        <v>351</v>
      </c>
    </row>
    <row r="1136" spans="1:1">
      <c r="A1136">
        <v>351</v>
      </c>
    </row>
    <row r="1137" spans="1:1">
      <c r="A1137">
        <v>350</v>
      </c>
    </row>
    <row r="1138" spans="1:1">
      <c r="A1138">
        <v>350</v>
      </c>
    </row>
    <row r="1139" spans="1:1">
      <c r="A1139">
        <v>349</v>
      </c>
    </row>
    <row r="1140" spans="1:1">
      <c r="A1140">
        <v>349</v>
      </c>
    </row>
    <row r="1141" spans="1:1">
      <c r="A1141">
        <v>349</v>
      </c>
    </row>
    <row r="1142" spans="1:1">
      <c r="A1142">
        <v>349</v>
      </c>
    </row>
    <row r="1143" spans="1:1">
      <c r="A1143">
        <v>349</v>
      </c>
    </row>
    <row r="1144" spans="1:1">
      <c r="A1144">
        <v>349</v>
      </c>
    </row>
    <row r="1145" spans="1:1">
      <c r="A1145">
        <v>348</v>
      </c>
    </row>
    <row r="1146" spans="1:1">
      <c r="A1146">
        <v>348</v>
      </c>
    </row>
    <row r="1147" spans="1:1">
      <c r="A1147">
        <v>348</v>
      </c>
    </row>
    <row r="1148" spans="1:1">
      <c r="A1148">
        <v>348</v>
      </c>
    </row>
    <row r="1149" spans="1:1">
      <c r="A1149">
        <v>348</v>
      </c>
    </row>
    <row r="1150" spans="1:1">
      <c r="A1150">
        <v>348</v>
      </c>
    </row>
    <row r="1151" spans="1:1">
      <c r="A1151">
        <v>347</v>
      </c>
    </row>
    <row r="1152" spans="1:1">
      <c r="A1152">
        <v>346</v>
      </c>
    </row>
    <row r="1153" spans="1:1">
      <c r="A1153">
        <v>346</v>
      </c>
    </row>
    <row r="1154" spans="1:1">
      <c r="A1154">
        <v>346</v>
      </c>
    </row>
    <row r="1155" spans="1:1">
      <c r="A1155">
        <v>346</v>
      </c>
    </row>
    <row r="1156" spans="1:1">
      <c r="A1156">
        <v>346</v>
      </c>
    </row>
    <row r="1157" spans="1:1">
      <c r="A1157">
        <v>346</v>
      </c>
    </row>
    <row r="1158" spans="1:1">
      <c r="A1158">
        <v>346</v>
      </c>
    </row>
    <row r="1159" spans="1:1">
      <c r="A1159">
        <v>346</v>
      </c>
    </row>
    <row r="1160" spans="1:1">
      <c r="A1160">
        <v>346</v>
      </c>
    </row>
    <row r="1161" spans="1:1">
      <c r="A1161">
        <v>346</v>
      </c>
    </row>
    <row r="1162" spans="1:1">
      <c r="A1162">
        <v>346</v>
      </c>
    </row>
    <row r="1163" spans="1:1">
      <c r="A1163">
        <v>345</v>
      </c>
    </row>
    <row r="1164" spans="1:1">
      <c r="A1164">
        <v>345</v>
      </c>
    </row>
    <row r="1165" spans="1:1">
      <c r="A1165">
        <v>345</v>
      </c>
    </row>
    <row r="1166" spans="1:1">
      <c r="A1166">
        <v>345</v>
      </c>
    </row>
    <row r="1167" spans="1:1">
      <c r="A1167">
        <v>345</v>
      </c>
    </row>
    <row r="1168" spans="1:1">
      <c r="A1168">
        <v>345</v>
      </c>
    </row>
    <row r="1169" spans="1:1">
      <c r="A1169">
        <v>345</v>
      </c>
    </row>
    <row r="1170" spans="1:1">
      <c r="A1170">
        <v>344</v>
      </c>
    </row>
    <row r="1171" spans="1:1">
      <c r="A1171">
        <v>344</v>
      </c>
    </row>
    <row r="1172" spans="1:1">
      <c r="A1172">
        <v>344</v>
      </c>
    </row>
    <row r="1173" spans="1:1">
      <c r="A1173">
        <v>344</v>
      </c>
    </row>
    <row r="1174" spans="1:1">
      <c r="A1174">
        <v>343</v>
      </c>
    </row>
    <row r="1175" spans="1:1">
      <c r="A1175">
        <v>343</v>
      </c>
    </row>
    <row r="1176" spans="1:1">
      <c r="A1176">
        <v>343</v>
      </c>
    </row>
    <row r="1177" spans="1:1">
      <c r="A1177">
        <v>343</v>
      </c>
    </row>
    <row r="1178" spans="1:1">
      <c r="A1178">
        <v>343</v>
      </c>
    </row>
    <row r="1179" spans="1:1">
      <c r="A1179">
        <v>342</v>
      </c>
    </row>
    <row r="1180" spans="1:1">
      <c r="A1180">
        <v>342</v>
      </c>
    </row>
    <row r="1181" spans="1:1">
      <c r="A1181">
        <v>342</v>
      </c>
    </row>
    <row r="1182" spans="1:1">
      <c r="A1182">
        <v>342</v>
      </c>
    </row>
    <row r="1183" spans="1:1">
      <c r="A1183">
        <v>342</v>
      </c>
    </row>
    <row r="1184" spans="1:1">
      <c r="A1184">
        <v>341</v>
      </c>
    </row>
    <row r="1185" spans="1:1">
      <c r="A1185">
        <v>341</v>
      </c>
    </row>
    <row r="1186" spans="1:1">
      <c r="A1186">
        <v>341</v>
      </c>
    </row>
    <row r="1187" spans="1:1">
      <c r="A1187">
        <v>341</v>
      </c>
    </row>
    <row r="1188" spans="1:1">
      <c r="A1188">
        <v>341</v>
      </c>
    </row>
    <row r="1189" spans="1:1">
      <c r="A1189">
        <v>340</v>
      </c>
    </row>
    <row r="1190" spans="1:1">
      <c r="A1190">
        <v>340</v>
      </c>
    </row>
    <row r="1191" spans="1:1">
      <c r="A1191">
        <v>340</v>
      </c>
    </row>
    <row r="1192" spans="1:1">
      <c r="A1192">
        <v>340</v>
      </c>
    </row>
    <row r="1193" spans="1:1">
      <c r="A1193">
        <v>340</v>
      </c>
    </row>
    <row r="1194" spans="1:1">
      <c r="A1194">
        <v>339</v>
      </c>
    </row>
    <row r="1195" spans="1:1">
      <c r="A1195">
        <v>339</v>
      </c>
    </row>
    <row r="1196" spans="1:1">
      <c r="A1196">
        <v>339</v>
      </c>
    </row>
    <row r="1197" spans="1:1">
      <c r="A1197">
        <v>339</v>
      </c>
    </row>
    <row r="1198" spans="1:1">
      <c r="A1198">
        <v>339</v>
      </c>
    </row>
    <row r="1199" spans="1:1">
      <c r="A1199">
        <v>338</v>
      </c>
    </row>
    <row r="1200" spans="1:1">
      <c r="A1200">
        <v>338</v>
      </c>
    </row>
    <row r="1201" spans="1:1">
      <c r="A1201">
        <v>338</v>
      </c>
    </row>
    <row r="1202" spans="1:1">
      <c r="A1202">
        <v>338</v>
      </c>
    </row>
    <row r="1203" spans="1:1">
      <c r="A1203">
        <v>338</v>
      </c>
    </row>
    <row r="1204" spans="1:1">
      <c r="A1204">
        <v>338</v>
      </c>
    </row>
    <row r="1205" spans="1:1">
      <c r="A1205">
        <v>338</v>
      </c>
    </row>
    <row r="1206" spans="1:1">
      <c r="A1206">
        <v>338</v>
      </c>
    </row>
    <row r="1207" spans="1:1">
      <c r="A1207">
        <v>338</v>
      </c>
    </row>
    <row r="1208" spans="1:1">
      <c r="A1208">
        <v>337</v>
      </c>
    </row>
    <row r="1209" spans="1:1">
      <c r="A1209">
        <v>337</v>
      </c>
    </row>
    <row r="1210" spans="1:1">
      <c r="A1210">
        <v>337</v>
      </c>
    </row>
    <row r="1211" spans="1:1">
      <c r="A1211">
        <v>337</v>
      </c>
    </row>
    <row r="1212" spans="1:1">
      <c r="A1212">
        <v>337</v>
      </c>
    </row>
    <row r="1213" spans="1:1">
      <c r="A1213">
        <v>336</v>
      </c>
    </row>
    <row r="1214" spans="1:1">
      <c r="A1214">
        <v>336</v>
      </c>
    </row>
    <row r="1215" spans="1:1">
      <c r="A1215">
        <v>336</v>
      </c>
    </row>
    <row r="1216" spans="1:1">
      <c r="A1216">
        <v>336</v>
      </c>
    </row>
    <row r="1217" spans="1:1">
      <c r="A1217">
        <v>335</v>
      </c>
    </row>
    <row r="1218" spans="1:1">
      <c r="A1218">
        <v>335</v>
      </c>
    </row>
    <row r="1219" spans="1:1">
      <c r="A1219">
        <v>335</v>
      </c>
    </row>
    <row r="1220" spans="1:1">
      <c r="A1220">
        <v>335</v>
      </c>
    </row>
    <row r="1221" spans="1:1">
      <c r="A1221">
        <v>335</v>
      </c>
    </row>
    <row r="1222" spans="1:1">
      <c r="A1222">
        <v>335</v>
      </c>
    </row>
    <row r="1223" spans="1:1">
      <c r="A1223">
        <v>335</v>
      </c>
    </row>
    <row r="1224" spans="1:1">
      <c r="A1224">
        <v>335</v>
      </c>
    </row>
    <row r="1225" spans="1:1">
      <c r="A1225">
        <v>335</v>
      </c>
    </row>
    <row r="1226" spans="1:1">
      <c r="A1226">
        <v>334</v>
      </c>
    </row>
    <row r="1227" spans="1:1">
      <c r="A1227">
        <v>334</v>
      </c>
    </row>
    <row r="1228" spans="1:1">
      <c r="A1228">
        <v>334</v>
      </c>
    </row>
    <row r="1229" spans="1:1">
      <c r="A1229">
        <v>334</v>
      </c>
    </row>
    <row r="1230" spans="1:1">
      <c r="A1230">
        <v>334</v>
      </c>
    </row>
    <row r="1231" spans="1:1">
      <c r="A1231">
        <v>334</v>
      </c>
    </row>
    <row r="1232" spans="1:1">
      <c r="A1232">
        <v>334</v>
      </c>
    </row>
    <row r="1233" spans="1:1">
      <c r="A1233">
        <v>334</v>
      </c>
    </row>
    <row r="1234" spans="1:1">
      <c r="A1234">
        <v>333</v>
      </c>
    </row>
    <row r="1235" spans="1:1">
      <c r="A1235">
        <v>333</v>
      </c>
    </row>
    <row r="1236" spans="1:1">
      <c r="A1236">
        <v>333</v>
      </c>
    </row>
    <row r="1237" spans="1:1">
      <c r="A1237">
        <v>333</v>
      </c>
    </row>
    <row r="1238" spans="1:1">
      <c r="A1238">
        <v>333</v>
      </c>
    </row>
    <row r="1239" spans="1:1">
      <c r="A1239">
        <v>333</v>
      </c>
    </row>
    <row r="1240" spans="1:1">
      <c r="A1240">
        <v>333</v>
      </c>
    </row>
    <row r="1241" spans="1:1">
      <c r="A1241">
        <v>333</v>
      </c>
    </row>
    <row r="1242" spans="1:1">
      <c r="A1242">
        <v>332</v>
      </c>
    </row>
    <row r="1243" spans="1:1">
      <c r="A1243">
        <v>332</v>
      </c>
    </row>
    <row r="1244" spans="1:1">
      <c r="A1244">
        <v>332</v>
      </c>
    </row>
    <row r="1245" spans="1:1">
      <c r="A1245">
        <v>332</v>
      </c>
    </row>
    <row r="1246" spans="1:1">
      <c r="A1246">
        <v>332</v>
      </c>
    </row>
    <row r="1247" spans="1:1">
      <c r="A1247">
        <v>331</v>
      </c>
    </row>
    <row r="1248" spans="1:1">
      <c r="A1248">
        <v>331</v>
      </c>
    </row>
    <row r="1249" spans="1:1">
      <c r="A1249">
        <v>331</v>
      </c>
    </row>
    <row r="1250" spans="1:1">
      <c r="A1250">
        <v>331</v>
      </c>
    </row>
    <row r="1251" spans="1:1">
      <c r="A1251">
        <v>331</v>
      </c>
    </row>
    <row r="1252" spans="1:1">
      <c r="A1252">
        <v>331</v>
      </c>
    </row>
    <row r="1253" spans="1:1">
      <c r="A1253">
        <v>331</v>
      </c>
    </row>
    <row r="1254" spans="1:1">
      <c r="A1254">
        <v>330</v>
      </c>
    </row>
    <row r="1255" spans="1:1">
      <c r="A1255">
        <v>330</v>
      </c>
    </row>
    <row r="1256" spans="1:1">
      <c r="A1256">
        <v>330</v>
      </c>
    </row>
    <row r="1257" spans="1:1">
      <c r="A1257">
        <v>330</v>
      </c>
    </row>
    <row r="1258" spans="1:1">
      <c r="A1258">
        <v>330</v>
      </c>
    </row>
    <row r="1259" spans="1:1">
      <c r="A1259">
        <v>330</v>
      </c>
    </row>
    <row r="1260" spans="1:1">
      <c r="A1260">
        <v>330</v>
      </c>
    </row>
    <row r="1261" spans="1:1">
      <c r="A1261">
        <v>330</v>
      </c>
    </row>
    <row r="1262" spans="1:1">
      <c r="A1262">
        <v>329</v>
      </c>
    </row>
    <row r="1263" spans="1:1">
      <c r="A1263">
        <v>329</v>
      </c>
    </row>
    <row r="1264" spans="1:1">
      <c r="A1264">
        <v>329</v>
      </c>
    </row>
    <row r="1265" spans="1:1">
      <c r="A1265">
        <v>329</v>
      </c>
    </row>
    <row r="1266" spans="1:1">
      <c r="A1266">
        <v>329</v>
      </c>
    </row>
    <row r="1267" spans="1:1">
      <c r="A1267">
        <v>329</v>
      </c>
    </row>
    <row r="1268" spans="1:1">
      <c r="A1268">
        <v>329</v>
      </c>
    </row>
    <row r="1269" spans="1:1">
      <c r="A1269">
        <v>329</v>
      </c>
    </row>
    <row r="1270" spans="1:1">
      <c r="A1270">
        <v>328</v>
      </c>
    </row>
    <row r="1271" spans="1:1">
      <c r="A1271">
        <v>328</v>
      </c>
    </row>
    <row r="1272" spans="1:1">
      <c r="A1272">
        <v>328</v>
      </c>
    </row>
    <row r="1273" spans="1:1">
      <c r="A1273">
        <v>328</v>
      </c>
    </row>
    <row r="1274" spans="1:1">
      <c r="A1274">
        <v>328</v>
      </c>
    </row>
    <row r="1275" spans="1:1">
      <c r="A1275">
        <v>328</v>
      </c>
    </row>
    <row r="1276" spans="1:1">
      <c r="A1276">
        <v>328</v>
      </c>
    </row>
    <row r="1277" spans="1:1">
      <c r="A1277">
        <v>328</v>
      </c>
    </row>
    <row r="1278" spans="1:1">
      <c r="A1278">
        <v>328</v>
      </c>
    </row>
    <row r="1279" spans="1:1">
      <c r="A1279">
        <v>327</v>
      </c>
    </row>
    <row r="1280" spans="1:1">
      <c r="A1280">
        <v>327</v>
      </c>
    </row>
    <row r="1281" spans="1:1">
      <c r="A1281">
        <v>327</v>
      </c>
    </row>
    <row r="1282" spans="1:1">
      <c r="A1282">
        <v>327</v>
      </c>
    </row>
    <row r="1283" spans="1:1">
      <c r="A1283">
        <v>327</v>
      </c>
    </row>
    <row r="1284" spans="1:1">
      <c r="A1284">
        <v>327</v>
      </c>
    </row>
    <row r="1285" spans="1:1">
      <c r="A1285">
        <v>327</v>
      </c>
    </row>
    <row r="1286" spans="1:1">
      <c r="A1286">
        <v>327</v>
      </c>
    </row>
    <row r="1287" spans="1:1">
      <c r="A1287">
        <v>326</v>
      </c>
    </row>
    <row r="1288" spans="1:1">
      <c r="A1288">
        <v>326</v>
      </c>
    </row>
    <row r="1289" spans="1:1">
      <c r="A1289">
        <v>326</v>
      </c>
    </row>
    <row r="1290" spans="1:1">
      <c r="A1290">
        <v>326</v>
      </c>
    </row>
    <row r="1291" spans="1:1">
      <c r="A1291">
        <v>326</v>
      </c>
    </row>
    <row r="1292" spans="1:1">
      <c r="A1292">
        <v>326</v>
      </c>
    </row>
    <row r="1293" spans="1:1">
      <c r="A1293">
        <v>326</v>
      </c>
    </row>
    <row r="1294" spans="1:1">
      <c r="A1294">
        <v>326</v>
      </c>
    </row>
    <row r="1295" spans="1:1">
      <c r="A1295">
        <v>325</v>
      </c>
    </row>
    <row r="1296" spans="1:1">
      <c r="A1296">
        <v>325</v>
      </c>
    </row>
    <row r="1297" spans="1:1">
      <c r="A1297">
        <v>325</v>
      </c>
    </row>
    <row r="1298" spans="1:1">
      <c r="A1298">
        <v>325</v>
      </c>
    </row>
    <row r="1299" spans="1:1">
      <c r="A1299">
        <v>325</v>
      </c>
    </row>
    <row r="1300" spans="1:1">
      <c r="A1300">
        <v>325</v>
      </c>
    </row>
    <row r="1301" spans="1:1">
      <c r="A1301">
        <v>325</v>
      </c>
    </row>
    <row r="1302" spans="1:1">
      <c r="A1302">
        <v>325</v>
      </c>
    </row>
    <row r="1303" spans="1:1">
      <c r="A1303">
        <v>325</v>
      </c>
    </row>
    <row r="1304" spans="1:1">
      <c r="A1304">
        <v>325</v>
      </c>
    </row>
    <row r="1305" spans="1:1">
      <c r="A1305">
        <v>325</v>
      </c>
    </row>
    <row r="1306" spans="1:1">
      <c r="A1306">
        <v>325</v>
      </c>
    </row>
    <row r="1307" spans="1:1">
      <c r="A1307">
        <v>325</v>
      </c>
    </row>
    <row r="1308" spans="1:1">
      <c r="A1308">
        <v>324</v>
      </c>
    </row>
    <row r="1309" spans="1:1">
      <c r="A1309">
        <v>324</v>
      </c>
    </row>
    <row r="1310" spans="1:1">
      <c r="A1310">
        <v>324</v>
      </c>
    </row>
    <row r="1311" spans="1:1">
      <c r="A1311">
        <v>324</v>
      </c>
    </row>
    <row r="1312" spans="1:1">
      <c r="A1312">
        <v>323</v>
      </c>
    </row>
    <row r="1313" spans="1:1">
      <c r="A1313">
        <v>323</v>
      </c>
    </row>
    <row r="1314" spans="1:1">
      <c r="A1314">
        <v>323</v>
      </c>
    </row>
    <row r="1315" spans="1:1">
      <c r="A1315">
        <v>323</v>
      </c>
    </row>
    <row r="1316" spans="1:1">
      <c r="A1316">
        <v>323</v>
      </c>
    </row>
    <row r="1317" spans="1:1">
      <c r="A1317">
        <v>322</v>
      </c>
    </row>
    <row r="1318" spans="1:1">
      <c r="A1318">
        <v>322</v>
      </c>
    </row>
    <row r="1319" spans="1:1">
      <c r="A1319">
        <v>322</v>
      </c>
    </row>
    <row r="1320" spans="1:1">
      <c r="A1320">
        <v>322</v>
      </c>
    </row>
    <row r="1321" spans="1:1">
      <c r="A1321">
        <v>322</v>
      </c>
    </row>
    <row r="1322" spans="1:1">
      <c r="A1322">
        <v>322</v>
      </c>
    </row>
    <row r="1323" spans="1:1">
      <c r="A1323">
        <v>322</v>
      </c>
    </row>
    <row r="1324" spans="1:1">
      <c r="A1324">
        <v>322</v>
      </c>
    </row>
    <row r="1325" spans="1:1">
      <c r="A1325">
        <v>322</v>
      </c>
    </row>
    <row r="1326" spans="1:1">
      <c r="A1326">
        <v>321</v>
      </c>
    </row>
    <row r="1327" spans="1:1">
      <c r="A1327">
        <v>321</v>
      </c>
    </row>
    <row r="1328" spans="1:1">
      <c r="A1328">
        <v>321</v>
      </c>
    </row>
    <row r="1329" spans="1:1">
      <c r="A1329">
        <v>321</v>
      </c>
    </row>
    <row r="1330" spans="1:1">
      <c r="A1330">
        <v>321</v>
      </c>
    </row>
    <row r="1331" spans="1:1">
      <c r="A1331">
        <v>321</v>
      </c>
    </row>
    <row r="1332" spans="1:1">
      <c r="A1332">
        <v>321</v>
      </c>
    </row>
    <row r="1333" spans="1:1">
      <c r="A1333">
        <v>320</v>
      </c>
    </row>
    <row r="1334" spans="1:1">
      <c r="A1334">
        <v>320</v>
      </c>
    </row>
    <row r="1335" spans="1:1">
      <c r="A1335">
        <v>320</v>
      </c>
    </row>
    <row r="1336" spans="1:1">
      <c r="A1336">
        <v>320</v>
      </c>
    </row>
    <row r="1337" spans="1:1">
      <c r="A1337">
        <v>320</v>
      </c>
    </row>
    <row r="1338" spans="1:1">
      <c r="A1338">
        <v>320</v>
      </c>
    </row>
    <row r="1339" spans="1:1">
      <c r="A1339">
        <v>320</v>
      </c>
    </row>
    <row r="1340" spans="1:1">
      <c r="A1340">
        <v>320</v>
      </c>
    </row>
    <row r="1341" spans="1:1">
      <c r="A1341">
        <v>320</v>
      </c>
    </row>
    <row r="1342" spans="1:1">
      <c r="A1342">
        <v>319</v>
      </c>
    </row>
    <row r="1343" spans="1:1">
      <c r="A1343">
        <v>319</v>
      </c>
    </row>
    <row r="1344" spans="1:1">
      <c r="A1344">
        <v>319</v>
      </c>
    </row>
    <row r="1345" spans="1:1">
      <c r="A1345">
        <v>319</v>
      </c>
    </row>
    <row r="1346" spans="1:1">
      <c r="A1346">
        <v>319</v>
      </c>
    </row>
    <row r="1347" spans="1:1">
      <c r="A1347">
        <v>319</v>
      </c>
    </row>
    <row r="1348" spans="1:1">
      <c r="A1348">
        <v>319</v>
      </c>
    </row>
    <row r="1349" spans="1:1">
      <c r="A1349">
        <v>319</v>
      </c>
    </row>
    <row r="1350" spans="1:1">
      <c r="A1350">
        <v>319</v>
      </c>
    </row>
    <row r="1351" spans="1:1">
      <c r="A1351">
        <v>318</v>
      </c>
    </row>
    <row r="1352" spans="1:1">
      <c r="A1352">
        <v>318</v>
      </c>
    </row>
    <row r="1353" spans="1:1">
      <c r="A1353">
        <v>318</v>
      </c>
    </row>
    <row r="1354" spans="1:1">
      <c r="A1354">
        <v>318</v>
      </c>
    </row>
    <row r="1355" spans="1:1">
      <c r="A1355">
        <v>318</v>
      </c>
    </row>
    <row r="1356" spans="1:1">
      <c r="A1356">
        <v>318</v>
      </c>
    </row>
    <row r="1357" spans="1:1">
      <c r="A1357">
        <v>318</v>
      </c>
    </row>
    <row r="1358" spans="1:1">
      <c r="A1358">
        <v>318</v>
      </c>
    </row>
    <row r="1359" spans="1:1">
      <c r="A1359">
        <v>317</v>
      </c>
    </row>
    <row r="1360" spans="1:1">
      <c r="A1360">
        <v>317</v>
      </c>
    </row>
    <row r="1361" spans="1:1">
      <c r="A1361">
        <v>317</v>
      </c>
    </row>
    <row r="1362" spans="1:1">
      <c r="A1362">
        <v>317</v>
      </c>
    </row>
    <row r="1363" spans="1:1">
      <c r="A1363">
        <v>317</v>
      </c>
    </row>
    <row r="1364" spans="1:1">
      <c r="A1364">
        <v>317</v>
      </c>
    </row>
    <row r="1365" spans="1:1">
      <c r="A1365">
        <v>317</v>
      </c>
    </row>
    <row r="1366" spans="1:1">
      <c r="A1366">
        <v>317</v>
      </c>
    </row>
    <row r="1367" spans="1:1">
      <c r="A1367">
        <v>317</v>
      </c>
    </row>
    <row r="1368" spans="1:1">
      <c r="A1368">
        <v>317</v>
      </c>
    </row>
    <row r="1369" spans="1:1">
      <c r="A1369">
        <v>317</v>
      </c>
    </row>
    <row r="1370" spans="1:1">
      <c r="A1370">
        <v>316</v>
      </c>
    </row>
    <row r="1371" spans="1:1">
      <c r="A1371">
        <v>316</v>
      </c>
    </row>
    <row r="1372" spans="1:1">
      <c r="A1372">
        <v>316</v>
      </c>
    </row>
    <row r="1373" spans="1:1">
      <c r="A1373">
        <v>316</v>
      </c>
    </row>
    <row r="1374" spans="1:1">
      <c r="A1374">
        <v>316</v>
      </c>
    </row>
    <row r="1375" spans="1:1">
      <c r="A1375">
        <v>316</v>
      </c>
    </row>
    <row r="1376" spans="1:1">
      <c r="A1376">
        <v>316</v>
      </c>
    </row>
    <row r="1377" spans="1:1">
      <c r="A1377">
        <v>316</v>
      </c>
    </row>
    <row r="1378" spans="1:1">
      <c r="A1378">
        <v>316</v>
      </c>
    </row>
    <row r="1379" spans="1:1">
      <c r="A1379">
        <v>315</v>
      </c>
    </row>
    <row r="1380" spans="1:1">
      <c r="A1380">
        <v>315</v>
      </c>
    </row>
    <row r="1381" spans="1:1">
      <c r="A1381">
        <v>315</v>
      </c>
    </row>
    <row r="1382" spans="1:1">
      <c r="A1382">
        <v>315</v>
      </c>
    </row>
    <row r="1383" spans="1:1">
      <c r="A1383">
        <v>315</v>
      </c>
    </row>
    <row r="1384" spans="1:1">
      <c r="A1384">
        <v>315</v>
      </c>
    </row>
    <row r="1385" spans="1:1">
      <c r="A1385">
        <v>315</v>
      </c>
    </row>
    <row r="1386" spans="1:1">
      <c r="A1386">
        <v>315</v>
      </c>
    </row>
    <row r="1387" spans="1:1">
      <c r="A1387">
        <v>315</v>
      </c>
    </row>
    <row r="1388" spans="1:1">
      <c r="A1388">
        <v>315</v>
      </c>
    </row>
    <row r="1389" spans="1:1">
      <c r="A1389">
        <v>314</v>
      </c>
    </row>
    <row r="1390" spans="1:1">
      <c r="A1390">
        <v>314</v>
      </c>
    </row>
    <row r="1391" spans="1:1">
      <c r="A1391">
        <v>314</v>
      </c>
    </row>
    <row r="1392" spans="1:1">
      <c r="A1392">
        <v>314</v>
      </c>
    </row>
    <row r="1393" spans="1:1">
      <c r="A1393">
        <v>314</v>
      </c>
    </row>
    <row r="1394" spans="1:1">
      <c r="A1394">
        <v>314</v>
      </c>
    </row>
    <row r="1395" spans="1:1">
      <c r="A1395">
        <v>314</v>
      </c>
    </row>
    <row r="1396" spans="1:1">
      <c r="A1396">
        <v>314</v>
      </c>
    </row>
    <row r="1397" spans="1:1">
      <c r="A1397">
        <v>314</v>
      </c>
    </row>
    <row r="1398" spans="1:1">
      <c r="A1398">
        <v>314</v>
      </c>
    </row>
    <row r="1399" spans="1:1">
      <c r="A1399">
        <v>313</v>
      </c>
    </row>
    <row r="1400" spans="1:1">
      <c r="A1400">
        <v>313</v>
      </c>
    </row>
    <row r="1401" spans="1:1">
      <c r="A1401">
        <v>313</v>
      </c>
    </row>
    <row r="1402" spans="1:1">
      <c r="A1402">
        <v>313</v>
      </c>
    </row>
    <row r="1403" spans="1:1">
      <c r="A1403">
        <v>313</v>
      </c>
    </row>
    <row r="1404" spans="1:1">
      <c r="A1404">
        <v>313</v>
      </c>
    </row>
    <row r="1405" spans="1:1">
      <c r="A1405">
        <v>312</v>
      </c>
    </row>
    <row r="1406" spans="1:1">
      <c r="A1406">
        <v>312</v>
      </c>
    </row>
    <row r="1407" spans="1:1">
      <c r="A1407">
        <v>312</v>
      </c>
    </row>
    <row r="1408" spans="1:1">
      <c r="A1408">
        <v>312</v>
      </c>
    </row>
    <row r="1409" spans="1:1">
      <c r="A1409">
        <v>312</v>
      </c>
    </row>
    <row r="1410" spans="1:1">
      <c r="A1410">
        <v>312</v>
      </c>
    </row>
    <row r="1411" spans="1:1">
      <c r="A1411">
        <v>311</v>
      </c>
    </row>
    <row r="1412" spans="1:1">
      <c r="A1412">
        <v>311</v>
      </c>
    </row>
    <row r="1413" spans="1:1">
      <c r="A1413">
        <v>311</v>
      </c>
    </row>
    <row r="1414" spans="1:1">
      <c r="A1414">
        <v>311</v>
      </c>
    </row>
    <row r="1415" spans="1:1">
      <c r="A1415">
        <v>311</v>
      </c>
    </row>
    <row r="1416" spans="1:1">
      <c r="A1416">
        <v>311</v>
      </c>
    </row>
    <row r="1417" spans="1:1">
      <c r="A1417">
        <v>311</v>
      </c>
    </row>
    <row r="1418" spans="1:1">
      <c r="A1418">
        <v>311</v>
      </c>
    </row>
    <row r="1419" spans="1:1">
      <c r="A1419">
        <v>311</v>
      </c>
    </row>
    <row r="1420" spans="1:1">
      <c r="A1420">
        <v>311</v>
      </c>
    </row>
    <row r="1421" spans="1:1">
      <c r="A1421">
        <v>311</v>
      </c>
    </row>
    <row r="1422" spans="1:1">
      <c r="A1422">
        <v>311</v>
      </c>
    </row>
    <row r="1423" spans="1:1">
      <c r="A1423">
        <v>311</v>
      </c>
    </row>
    <row r="1424" spans="1:1">
      <c r="A1424">
        <v>310</v>
      </c>
    </row>
    <row r="1425" spans="1:1">
      <c r="A1425">
        <v>310</v>
      </c>
    </row>
    <row r="1426" spans="1:1">
      <c r="A1426">
        <v>310</v>
      </c>
    </row>
    <row r="1427" spans="1:1">
      <c r="A1427">
        <v>310</v>
      </c>
    </row>
    <row r="1428" spans="1:1">
      <c r="A1428">
        <v>309</v>
      </c>
    </row>
    <row r="1429" spans="1:1">
      <c r="A1429">
        <v>309</v>
      </c>
    </row>
    <row r="1430" spans="1:1">
      <c r="A1430">
        <v>309</v>
      </c>
    </row>
    <row r="1431" spans="1:1">
      <c r="A1431">
        <v>309</v>
      </c>
    </row>
    <row r="1432" spans="1:1">
      <c r="A1432">
        <v>309</v>
      </c>
    </row>
    <row r="1433" spans="1:1">
      <c r="A1433">
        <v>309</v>
      </c>
    </row>
    <row r="1434" spans="1:1">
      <c r="A1434">
        <v>309</v>
      </c>
    </row>
    <row r="1435" spans="1:1">
      <c r="A1435">
        <v>309</v>
      </c>
    </row>
    <row r="1436" spans="1:1">
      <c r="A1436">
        <v>309</v>
      </c>
    </row>
    <row r="1437" spans="1:1">
      <c r="A1437">
        <v>308</v>
      </c>
    </row>
    <row r="1438" spans="1:1">
      <c r="A1438">
        <v>308</v>
      </c>
    </row>
    <row r="1439" spans="1:1">
      <c r="A1439">
        <v>308</v>
      </c>
    </row>
    <row r="1440" spans="1:1">
      <c r="A1440">
        <v>308</v>
      </c>
    </row>
    <row r="1441" spans="1:1">
      <c r="A1441">
        <v>308</v>
      </c>
    </row>
    <row r="1442" spans="1:1">
      <c r="A1442">
        <v>308</v>
      </c>
    </row>
    <row r="1443" spans="1:1">
      <c r="A1443">
        <v>308</v>
      </c>
    </row>
    <row r="1444" spans="1:1">
      <c r="A1444">
        <v>308</v>
      </c>
    </row>
    <row r="1445" spans="1:1">
      <c r="A1445">
        <v>308</v>
      </c>
    </row>
    <row r="1446" spans="1:1">
      <c r="A1446">
        <v>308</v>
      </c>
    </row>
    <row r="1447" spans="1:1">
      <c r="A1447">
        <v>307</v>
      </c>
    </row>
    <row r="1448" spans="1:1">
      <c r="A1448">
        <v>307</v>
      </c>
    </row>
    <row r="1449" spans="1:1">
      <c r="A1449">
        <v>307</v>
      </c>
    </row>
    <row r="1450" spans="1:1">
      <c r="A1450">
        <v>307</v>
      </c>
    </row>
    <row r="1451" spans="1:1">
      <c r="A1451">
        <v>307</v>
      </c>
    </row>
    <row r="1452" spans="1:1">
      <c r="A1452">
        <v>306</v>
      </c>
    </row>
    <row r="1453" spans="1:1">
      <c r="A1453">
        <v>306</v>
      </c>
    </row>
    <row r="1454" spans="1:1">
      <c r="A1454">
        <v>306</v>
      </c>
    </row>
    <row r="1455" spans="1:1">
      <c r="A1455">
        <v>305</v>
      </c>
    </row>
    <row r="1456" spans="1:1">
      <c r="A1456">
        <v>305</v>
      </c>
    </row>
    <row r="1457" spans="1:1">
      <c r="A1457">
        <v>305</v>
      </c>
    </row>
    <row r="1458" spans="1:1">
      <c r="A1458">
        <v>305</v>
      </c>
    </row>
    <row r="1459" spans="1:1">
      <c r="A1459">
        <v>305</v>
      </c>
    </row>
    <row r="1460" spans="1:1">
      <c r="A1460">
        <v>305</v>
      </c>
    </row>
    <row r="1461" spans="1:1">
      <c r="A1461">
        <v>305</v>
      </c>
    </row>
    <row r="1462" spans="1:1">
      <c r="A1462">
        <v>305</v>
      </c>
    </row>
    <row r="1463" spans="1:1">
      <c r="A1463">
        <v>305</v>
      </c>
    </row>
    <row r="1464" spans="1:1">
      <c r="A1464">
        <v>305</v>
      </c>
    </row>
    <row r="1465" spans="1:1">
      <c r="A1465">
        <v>305</v>
      </c>
    </row>
    <row r="1466" spans="1:1">
      <c r="A1466">
        <v>305</v>
      </c>
    </row>
    <row r="1467" spans="1:1">
      <c r="A1467">
        <v>305</v>
      </c>
    </row>
    <row r="1468" spans="1:1">
      <c r="A1468">
        <v>304</v>
      </c>
    </row>
    <row r="1469" spans="1:1">
      <c r="A1469">
        <v>304</v>
      </c>
    </row>
    <row r="1470" spans="1:1">
      <c r="A1470">
        <v>304</v>
      </c>
    </row>
    <row r="1471" spans="1:1">
      <c r="A1471">
        <v>304</v>
      </c>
    </row>
    <row r="1472" spans="1:1">
      <c r="A1472">
        <v>304</v>
      </c>
    </row>
    <row r="1473" spans="1:1">
      <c r="A1473">
        <v>304</v>
      </c>
    </row>
    <row r="1474" spans="1:1">
      <c r="A1474">
        <v>303</v>
      </c>
    </row>
    <row r="1475" spans="1:1">
      <c r="A1475">
        <v>303</v>
      </c>
    </row>
    <row r="1476" spans="1:1">
      <c r="A1476">
        <v>303</v>
      </c>
    </row>
    <row r="1477" spans="1:1">
      <c r="A1477">
        <v>303</v>
      </c>
    </row>
    <row r="1478" spans="1:1">
      <c r="A1478">
        <v>303</v>
      </c>
    </row>
    <row r="1479" spans="1:1">
      <c r="A1479">
        <v>303</v>
      </c>
    </row>
    <row r="1480" spans="1:1">
      <c r="A1480">
        <v>303</v>
      </c>
    </row>
    <row r="1481" spans="1:1">
      <c r="A1481">
        <v>303</v>
      </c>
    </row>
    <row r="1482" spans="1:1">
      <c r="A1482">
        <v>303</v>
      </c>
    </row>
    <row r="1483" spans="1:1">
      <c r="A1483">
        <v>303</v>
      </c>
    </row>
    <row r="1484" spans="1:1">
      <c r="A1484">
        <v>303</v>
      </c>
    </row>
    <row r="1485" spans="1:1">
      <c r="A1485">
        <v>302</v>
      </c>
    </row>
    <row r="1486" spans="1:1">
      <c r="A1486">
        <v>302</v>
      </c>
    </row>
    <row r="1487" spans="1:1">
      <c r="A1487">
        <v>302</v>
      </c>
    </row>
    <row r="1488" spans="1:1">
      <c r="A1488">
        <v>302</v>
      </c>
    </row>
    <row r="1489" spans="1:1">
      <c r="A1489">
        <v>302</v>
      </c>
    </row>
    <row r="1490" spans="1:1">
      <c r="A1490">
        <v>301</v>
      </c>
    </row>
    <row r="1491" spans="1:1">
      <c r="A1491">
        <v>301</v>
      </c>
    </row>
    <row r="1492" spans="1:1">
      <c r="A1492">
        <v>301</v>
      </c>
    </row>
    <row r="1493" spans="1:1">
      <c r="A1493">
        <v>301</v>
      </c>
    </row>
    <row r="1494" spans="1:1">
      <c r="A1494">
        <v>301</v>
      </c>
    </row>
    <row r="1495" spans="1:1">
      <c r="A1495">
        <v>300</v>
      </c>
    </row>
    <row r="1496" spans="1:1">
      <c r="A1496">
        <v>300</v>
      </c>
    </row>
    <row r="1497" spans="1:1">
      <c r="A1497">
        <v>300</v>
      </c>
    </row>
    <row r="1498" spans="1:1">
      <c r="A1498">
        <v>300</v>
      </c>
    </row>
    <row r="1499" spans="1:1">
      <c r="A1499">
        <v>300</v>
      </c>
    </row>
    <row r="1500" spans="1:1">
      <c r="A1500">
        <v>300</v>
      </c>
    </row>
    <row r="1501" spans="1:1">
      <c r="A1501">
        <v>300</v>
      </c>
    </row>
    <row r="1502" spans="1:1">
      <c r="A1502">
        <v>299</v>
      </c>
    </row>
    <row r="1503" spans="1:1">
      <c r="A1503">
        <v>299</v>
      </c>
    </row>
    <row r="1504" spans="1:1">
      <c r="A1504">
        <v>299</v>
      </c>
    </row>
    <row r="1505" spans="1:1">
      <c r="A1505">
        <v>299</v>
      </c>
    </row>
    <row r="1506" spans="1:1">
      <c r="A1506">
        <v>299</v>
      </c>
    </row>
    <row r="1507" spans="1:1">
      <c r="A1507">
        <v>299</v>
      </c>
    </row>
    <row r="1508" spans="1:1">
      <c r="A1508">
        <v>299</v>
      </c>
    </row>
    <row r="1509" spans="1:1">
      <c r="A1509">
        <v>299</v>
      </c>
    </row>
    <row r="1510" spans="1:1">
      <c r="A1510">
        <v>298</v>
      </c>
    </row>
    <row r="1511" spans="1:1">
      <c r="A1511">
        <v>298</v>
      </c>
    </row>
    <row r="1512" spans="1:1">
      <c r="A1512">
        <v>298</v>
      </c>
    </row>
    <row r="1513" spans="1:1">
      <c r="A1513">
        <v>298</v>
      </c>
    </row>
    <row r="1514" spans="1:1">
      <c r="A1514">
        <v>298</v>
      </c>
    </row>
    <row r="1515" spans="1:1">
      <c r="A1515">
        <v>298</v>
      </c>
    </row>
    <row r="1516" spans="1:1">
      <c r="A1516">
        <v>298</v>
      </c>
    </row>
    <row r="1517" spans="1:1">
      <c r="A1517">
        <v>298</v>
      </c>
    </row>
    <row r="1518" spans="1:1">
      <c r="A1518">
        <v>298</v>
      </c>
    </row>
    <row r="1519" spans="1:1">
      <c r="A1519">
        <v>298</v>
      </c>
    </row>
    <row r="1520" spans="1:1">
      <c r="A1520">
        <v>297</v>
      </c>
    </row>
    <row r="1521" spans="1:1">
      <c r="A1521">
        <v>297</v>
      </c>
    </row>
    <row r="1522" spans="1:1">
      <c r="A1522">
        <v>297</v>
      </c>
    </row>
    <row r="1523" spans="1:1">
      <c r="A1523">
        <v>297</v>
      </c>
    </row>
    <row r="1524" spans="1:1">
      <c r="A1524">
        <v>297</v>
      </c>
    </row>
    <row r="1525" spans="1:1">
      <c r="A1525">
        <v>297</v>
      </c>
    </row>
    <row r="1526" spans="1:1">
      <c r="A1526">
        <v>297</v>
      </c>
    </row>
    <row r="1527" spans="1:1">
      <c r="A1527">
        <v>297</v>
      </c>
    </row>
    <row r="1528" spans="1:1">
      <c r="A1528">
        <v>297</v>
      </c>
    </row>
    <row r="1529" spans="1:1">
      <c r="A1529">
        <v>297</v>
      </c>
    </row>
    <row r="1530" spans="1:1">
      <c r="A1530">
        <v>297</v>
      </c>
    </row>
    <row r="1531" spans="1:1">
      <c r="A1531">
        <v>296</v>
      </c>
    </row>
    <row r="1532" spans="1:1">
      <c r="A1532">
        <v>296</v>
      </c>
    </row>
    <row r="1533" spans="1:1">
      <c r="A1533">
        <v>296</v>
      </c>
    </row>
    <row r="1534" spans="1:1">
      <c r="A1534">
        <v>296</v>
      </c>
    </row>
    <row r="1535" spans="1:1">
      <c r="A1535">
        <v>296</v>
      </c>
    </row>
    <row r="1536" spans="1:1">
      <c r="A1536">
        <v>296</v>
      </c>
    </row>
    <row r="1537" spans="1:1">
      <c r="A1537">
        <v>296</v>
      </c>
    </row>
    <row r="1538" spans="1:1">
      <c r="A1538">
        <v>296</v>
      </c>
    </row>
    <row r="1539" spans="1:1">
      <c r="A1539">
        <v>296</v>
      </c>
    </row>
    <row r="1540" spans="1:1">
      <c r="A1540">
        <v>296</v>
      </c>
    </row>
    <row r="1541" spans="1:1">
      <c r="A1541">
        <v>295</v>
      </c>
    </row>
    <row r="1542" spans="1:1">
      <c r="A1542">
        <v>295</v>
      </c>
    </row>
    <row r="1543" spans="1:1">
      <c r="A1543">
        <v>295</v>
      </c>
    </row>
    <row r="1544" spans="1:1">
      <c r="A1544">
        <v>295</v>
      </c>
    </row>
    <row r="1545" spans="1:1">
      <c r="A1545">
        <v>295</v>
      </c>
    </row>
    <row r="1546" spans="1:1">
      <c r="A1546">
        <v>295</v>
      </c>
    </row>
    <row r="1547" spans="1:1">
      <c r="A1547">
        <v>295</v>
      </c>
    </row>
    <row r="1548" spans="1:1">
      <c r="A1548">
        <v>294</v>
      </c>
    </row>
    <row r="1549" spans="1:1">
      <c r="A1549">
        <v>294</v>
      </c>
    </row>
    <row r="1550" spans="1:1">
      <c r="A1550">
        <v>294</v>
      </c>
    </row>
    <row r="1551" spans="1:1">
      <c r="A1551">
        <v>294</v>
      </c>
    </row>
    <row r="1552" spans="1:1">
      <c r="A1552">
        <v>294</v>
      </c>
    </row>
    <row r="1553" spans="1:1">
      <c r="A1553">
        <v>294</v>
      </c>
    </row>
    <row r="1554" spans="1:1">
      <c r="A1554">
        <v>294</v>
      </c>
    </row>
    <row r="1555" spans="1:1">
      <c r="A1555">
        <v>294</v>
      </c>
    </row>
    <row r="1556" spans="1:1">
      <c r="A1556">
        <v>293</v>
      </c>
    </row>
    <row r="1557" spans="1:1">
      <c r="A1557">
        <v>293</v>
      </c>
    </row>
    <row r="1558" spans="1:1">
      <c r="A1558">
        <v>293</v>
      </c>
    </row>
    <row r="1559" spans="1:1">
      <c r="A1559">
        <v>293</v>
      </c>
    </row>
    <row r="1560" spans="1:1">
      <c r="A1560">
        <v>293</v>
      </c>
    </row>
    <row r="1561" spans="1:1">
      <c r="A1561">
        <v>293</v>
      </c>
    </row>
    <row r="1562" spans="1:1">
      <c r="A1562">
        <v>293</v>
      </c>
    </row>
    <row r="1563" spans="1:1">
      <c r="A1563">
        <v>293</v>
      </c>
    </row>
    <row r="1564" spans="1:1">
      <c r="A1564">
        <v>293</v>
      </c>
    </row>
    <row r="1565" spans="1:1">
      <c r="A1565">
        <v>293</v>
      </c>
    </row>
    <row r="1566" spans="1:1">
      <c r="A1566">
        <v>293</v>
      </c>
    </row>
    <row r="1567" spans="1:1">
      <c r="A1567">
        <v>293</v>
      </c>
    </row>
    <row r="1568" spans="1:1">
      <c r="A1568">
        <v>293</v>
      </c>
    </row>
    <row r="1569" spans="1:1">
      <c r="A1569">
        <v>293</v>
      </c>
    </row>
    <row r="1570" spans="1:1">
      <c r="A1570">
        <v>292</v>
      </c>
    </row>
    <row r="1571" spans="1:1">
      <c r="A1571">
        <v>292</v>
      </c>
    </row>
    <row r="1572" spans="1:1">
      <c r="A1572">
        <v>292</v>
      </c>
    </row>
    <row r="1573" spans="1:1">
      <c r="A1573">
        <v>292</v>
      </c>
    </row>
    <row r="1574" spans="1:1">
      <c r="A1574">
        <v>292</v>
      </c>
    </row>
    <row r="1575" spans="1:1">
      <c r="A1575">
        <v>292</v>
      </c>
    </row>
    <row r="1576" spans="1:1">
      <c r="A1576">
        <v>292</v>
      </c>
    </row>
    <row r="1577" spans="1:1">
      <c r="A1577">
        <v>292</v>
      </c>
    </row>
    <row r="1578" spans="1:1">
      <c r="A1578">
        <v>292</v>
      </c>
    </row>
    <row r="1579" spans="1:1">
      <c r="A1579">
        <v>291</v>
      </c>
    </row>
    <row r="1580" spans="1:1">
      <c r="A1580">
        <v>291</v>
      </c>
    </row>
    <row r="1581" spans="1:1">
      <c r="A1581">
        <v>291</v>
      </c>
    </row>
    <row r="1582" spans="1:1">
      <c r="A1582">
        <v>291</v>
      </c>
    </row>
    <row r="1583" spans="1:1">
      <c r="A1583">
        <v>291</v>
      </c>
    </row>
    <row r="1584" spans="1:1">
      <c r="A1584">
        <v>291</v>
      </c>
    </row>
    <row r="1585" spans="1:1">
      <c r="A1585">
        <v>291</v>
      </c>
    </row>
    <row r="1586" spans="1:1">
      <c r="A1586">
        <v>291</v>
      </c>
    </row>
    <row r="1587" spans="1:1">
      <c r="A1587">
        <v>291</v>
      </c>
    </row>
    <row r="1588" spans="1:1">
      <c r="A1588">
        <v>290</v>
      </c>
    </row>
    <row r="1589" spans="1:1">
      <c r="A1589">
        <v>290</v>
      </c>
    </row>
    <row r="1590" spans="1:1">
      <c r="A1590">
        <v>290</v>
      </c>
    </row>
    <row r="1591" spans="1:1">
      <c r="A1591">
        <v>290</v>
      </c>
    </row>
    <row r="1592" spans="1:1">
      <c r="A1592">
        <v>290</v>
      </c>
    </row>
    <row r="1593" spans="1:1">
      <c r="A1593">
        <v>290</v>
      </c>
    </row>
    <row r="1594" spans="1:1">
      <c r="A1594">
        <v>290</v>
      </c>
    </row>
    <row r="1595" spans="1:1">
      <c r="A1595">
        <v>290</v>
      </c>
    </row>
    <row r="1596" spans="1:1">
      <c r="A1596">
        <v>290</v>
      </c>
    </row>
    <row r="1597" spans="1:1">
      <c r="A1597">
        <v>290</v>
      </c>
    </row>
    <row r="1598" spans="1:1">
      <c r="A1598">
        <v>289</v>
      </c>
    </row>
    <row r="1599" spans="1:1">
      <c r="A1599">
        <v>289</v>
      </c>
    </row>
    <row r="1600" spans="1:1">
      <c r="A1600">
        <v>289</v>
      </c>
    </row>
    <row r="1601" spans="1:1">
      <c r="A1601">
        <v>289</v>
      </c>
    </row>
    <row r="1602" spans="1:1">
      <c r="A1602">
        <v>289</v>
      </c>
    </row>
    <row r="1603" spans="1:1">
      <c r="A1603">
        <v>289</v>
      </c>
    </row>
    <row r="1604" spans="1:1">
      <c r="A1604">
        <v>289</v>
      </c>
    </row>
    <row r="1605" spans="1:1">
      <c r="A1605">
        <v>289</v>
      </c>
    </row>
    <row r="1606" spans="1:1">
      <c r="A1606">
        <v>289</v>
      </c>
    </row>
    <row r="1607" spans="1:1">
      <c r="A1607">
        <v>289</v>
      </c>
    </row>
    <row r="1608" spans="1:1">
      <c r="A1608">
        <v>289</v>
      </c>
    </row>
    <row r="1609" spans="1:1">
      <c r="A1609">
        <v>289</v>
      </c>
    </row>
    <row r="1610" spans="1:1">
      <c r="A1610">
        <v>289</v>
      </c>
    </row>
    <row r="1611" spans="1:1">
      <c r="A1611">
        <v>289</v>
      </c>
    </row>
    <row r="1612" spans="1:1">
      <c r="A1612">
        <v>288</v>
      </c>
    </row>
    <row r="1613" spans="1:1">
      <c r="A1613">
        <v>288</v>
      </c>
    </row>
    <row r="1614" spans="1:1">
      <c r="A1614">
        <v>288</v>
      </c>
    </row>
    <row r="1615" spans="1:1">
      <c r="A1615">
        <v>288</v>
      </c>
    </row>
    <row r="1616" spans="1:1">
      <c r="A1616">
        <v>288</v>
      </c>
    </row>
    <row r="1617" spans="1:1">
      <c r="A1617">
        <v>288</v>
      </c>
    </row>
    <row r="1618" spans="1:1">
      <c r="A1618">
        <v>287</v>
      </c>
    </row>
    <row r="1619" spans="1:1">
      <c r="A1619">
        <v>287</v>
      </c>
    </row>
    <row r="1620" spans="1:1">
      <c r="A1620">
        <v>287</v>
      </c>
    </row>
    <row r="1621" spans="1:1">
      <c r="A1621">
        <v>287</v>
      </c>
    </row>
    <row r="1622" spans="1:1">
      <c r="A1622">
        <v>287</v>
      </c>
    </row>
    <row r="1623" spans="1:1">
      <c r="A1623">
        <v>287</v>
      </c>
    </row>
    <row r="1624" spans="1:1">
      <c r="A1624">
        <v>287</v>
      </c>
    </row>
    <row r="1625" spans="1:1">
      <c r="A1625">
        <v>287</v>
      </c>
    </row>
    <row r="1626" spans="1:1">
      <c r="A1626">
        <v>286</v>
      </c>
    </row>
    <row r="1627" spans="1:1">
      <c r="A1627">
        <v>286</v>
      </c>
    </row>
    <row r="1628" spans="1:1">
      <c r="A1628">
        <v>286</v>
      </c>
    </row>
    <row r="1629" spans="1:1">
      <c r="A1629">
        <v>286</v>
      </c>
    </row>
    <row r="1630" spans="1:1">
      <c r="A1630">
        <v>286</v>
      </c>
    </row>
    <row r="1631" spans="1:1">
      <c r="A1631">
        <v>286</v>
      </c>
    </row>
    <row r="1632" spans="1:1">
      <c r="A1632">
        <v>286</v>
      </c>
    </row>
    <row r="1633" spans="1:1">
      <c r="A1633">
        <v>286</v>
      </c>
    </row>
    <row r="1634" spans="1:1">
      <c r="A1634">
        <v>286</v>
      </c>
    </row>
    <row r="1635" spans="1:1">
      <c r="A1635">
        <v>285</v>
      </c>
    </row>
    <row r="1636" spans="1:1">
      <c r="A1636">
        <v>285</v>
      </c>
    </row>
    <row r="1637" spans="1:1">
      <c r="A1637">
        <v>285</v>
      </c>
    </row>
    <row r="1638" spans="1:1">
      <c r="A1638">
        <v>285</v>
      </c>
    </row>
    <row r="1639" spans="1:1">
      <c r="A1639">
        <v>285</v>
      </c>
    </row>
    <row r="1640" spans="1:1">
      <c r="A1640">
        <v>285</v>
      </c>
    </row>
    <row r="1641" spans="1:1">
      <c r="A1641">
        <v>285</v>
      </c>
    </row>
    <row r="1642" spans="1:1">
      <c r="A1642">
        <v>285</v>
      </c>
    </row>
    <row r="1643" spans="1:1">
      <c r="A1643">
        <v>285</v>
      </c>
    </row>
    <row r="1644" spans="1:1">
      <c r="A1644">
        <v>285</v>
      </c>
    </row>
    <row r="1645" spans="1:1">
      <c r="A1645">
        <v>285</v>
      </c>
    </row>
    <row r="1646" spans="1:1">
      <c r="A1646">
        <v>284</v>
      </c>
    </row>
    <row r="1647" spans="1:1">
      <c r="A1647">
        <v>284</v>
      </c>
    </row>
    <row r="1648" spans="1:1">
      <c r="A1648">
        <v>284</v>
      </c>
    </row>
    <row r="1649" spans="1:1">
      <c r="A1649">
        <v>284</v>
      </c>
    </row>
    <row r="1650" spans="1:1">
      <c r="A1650">
        <v>283</v>
      </c>
    </row>
    <row r="1651" spans="1:1">
      <c r="A1651">
        <v>283</v>
      </c>
    </row>
    <row r="1652" spans="1:1">
      <c r="A1652">
        <v>283</v>
      </c>
    </row>
    <row r="1653" spans="1:1">
      <c r="A1653">
        <v>283</v>
      </c>
    </row>
    <row r="1654" spans="1:1">
      <c r="A1654">
        <v>283</v>
      </c>
    </row>
    <row r="1655" spans="1:1">
      <c r="A1655">
        <v>283</v>
      </c>
    </row>
    <row r="1656" spans="1:1">
      <c r="A1656">
        <v>283</v>
      </c>
    </row>
    <row r="1657" spans="1:1">
      <c r="A1657">
        <v>283</v>
      </c>
    </row>
    <row r="1658" spans="1:1">
      <c r="A1658">
        <v>282</v>
      </c>
    </row>
    <row r="1659" spans="1:1">
      <c r="A1659">
        <v>282</v>
      </c>
    </row>
    <row r="1660" spans="1:1">
      <c r="A1660">
        <v>282</v>
      </c>
    </row>
    <row r="1661" spans="1:1">
      <c r="A1661">
        <v>282</v>
      </c>
    </row>
    <row r="1662" spans="1:1">
      <c r="A1662">
        <v>282</v>
      </c>
    </row>
    <row r="1663" spans="1:1">
      <c r="A1663">
        <v>282</v>
      </c>
    </row>
    <row r="1664" spans="1:1">
      <c r="A1664">
        <v>282</v>
      </c>
    </row>
    <row r="1665" spans="1:1">
      <c r="A1665">
        <v>282</v>
      </c>
    </row>
    <row r="1666" spans="1:1">
      <c r="A1666">
        <v>282</v>
      </c>
    </row>
    <row r="1667" spans="1:1">
      <c r="A1667">
        <v>282</v>
      </c>
    </row>
    <row r="1668" spans="1:1">
      <c r="A1668">
        <v>282</v>
      </c>
    </row>
    <row r="1669" spans="1:1">
      <c r="A1669">
        <v>282</v>
      </c>
    </row>
    <row r="1670" spans="1:1">
      <c r="A1670">
        <v>282</v>
      </c>
    </row>
    <row r="1671" spans="1:1">
      <c r="A1671">
        <v>281</v>
      </c>
    </row>
    <row r="1672" spans="1:1">
      <c r="A1672">
        <v>281</v>
      </c>
    </row>
    <row r="1673" spans="1:1">
      <c r="A1673">
        <v>281</v>
      </c>
    </row>
    <row r="1674" spans="1:1">
      <c r="A1674">
        <v>281</v>
      </c>
    </row>
    <row r="1675" spans="1:1">
      <c r="A1675">
        <v>281</v>
      </c>
    </row>
    <row r="1676" spans="1:1">
      <c r="A1676">
        <v>281</v>
      </c>
    </row>
    <row r="1677" spans="1:1">
      <c r="A1677">
        <v>281</v>
      </c>
    </row>
    <row r="1678" spans="1:1">
      <c r="A1678">
        <v>280</v>
      </c>
    </row>
    <row r="1679" spans="1:1">
      <c r="A1679">
        <v>280</v>
      </c>
    </row>
    <row r="1680" spans="1:1">
      <c r="A1680">
        <v>280</v>
      </c>
    </row>
    <row r="1681" spans="1:1">
      <c r="A1681">
        <v>280</v>
      </c>
    </row>
    <row r="1682" spans="1:1">
      <c r="A1682">
        <v>280</v>
      </c>
    </row>
    <row r="1683" spans="1:1">
      <c r="A1683">
        <v>280</v>
      </c>
    </row>
    <row r="1684" spans="1:1">
      <c r="A1684">
        <v>280</v>
      </c>
    </row>
    <row r="1685" spans="1:1">
      <c r="A1685">
        <v>280</v>
      </c>
    </row>
    <row r="1686" spans="1:1">
      <c r="A1686">
        <v>280</v>
      </c>
    </row>
    <row r="1687" spans="1:1">
      <c r="A1687">
        <v>280</v>
      </c>
    </row>
    <row r="1688" spans="1:1">
      <c r="A1688">
        <v>280</v>
      </c>
    </row>
    <row r="1689" spans="1:1">
      <c r="A1689">
        <v>279</v>
      </c>
    </row>
    <row r="1690" spans="1:1">
      <c r="A1690">
        <v>279</v>
      </c>
    </row>
    <row r="1691" spans="1:1">
      <c r="A1691">
        <v>279</v>
      </c>
    </row>
    <row r="1692" spans="1:1">
      <c r="A1692">
        <v>279</v>
      </c>
    </row>
    <row r="1693" spans="1:1">
      <c r="A1693">
        <v>279</v>
      </c>
    </row>
    <row r="1694" spans="1:1">
      <c r="A1694">
        <v>279</v>
      </c>
    </row>
    <row r="1695" spans="1:1">
      <c r="A1695">
        <v>278</v>
      </c>
    </row>
    <row r="1696" spans="1:1">
      <c r="A1696">
        <v>278</v>
      </c>
    </row>
    <row r="1697" spans="1:1">
      <c r="A1697">
        <v>278</v>
      </c>
    </row>
    <row r="1698" spans="1:1">
      <c r="A1698">
        <v>278</v>
      </c>
    </row>
    <row r="1699" spans="1:1">
      <c r="A1699">
        <v>278</v>
      </c>
    </row>
    <row r="1700" spans="1:1">
      <c r="A1700">
        <v>278</v>
      </c>
    </row>
    <row r="1701" spans="1:1">
      <c r="A1701">
        <v>278</v>
      </c>
    </row>
    <row r="1702" spans="1:1">
      <c r="A1702">
        <v>278</v>
      </c>
    </row>
    <row r="1703" spans="1:1">
      <c r="A1703">
        <v>277</v>
      </c>
    </row>
    <row r="1704" spans="1:1">
      <c r="A1704">
        <v>277</v>
      </c>
    </row>
    <row r="1705" spans="1:1">
      <c r="A1705">
        <v>277</v>
      </c>
    </row>
    <row r="1706" spans="1:1">
      <c r="A1706">
        <v>277</v>
      </c>
    </row>
    <row r="1707" spans="1:1">
      <c r="A1707">
        <v>277</v>
      </c>
    </row>
    <row r="1708" spans="1:1">
      <c r="A1708">
        <v>277</v>
      </c>
    </row>
    <row r="1709" spans="1:1">
      <c r="A1709">
        <v>277</v>
      </c>
    </row>
    <row r="1710" spans="1:1">
      <c r="A1710">
        <v>276</v>
      </c>
    </row>
    <row r="1711" spans="1:1">
      <c r="A1711">
        <v>276</v>
      </c>
    </row>
    <row r="1712" spans="1:1">
      <c r="A1712">
        <v>276</v>
      </c>
    </row>
    <row r="1713" spans="1:1">
      <c r="A1713">
        <v>276</v>
      </c>
    </row>
    <row r="1714" spans="1:1">
      <c r="A1714">
        <v>276</v>
      </c>
    </row>
    <row r="1715" spans="1:1">
      <c r="A1715">
        <v>276</v>
      </c>
    </row>
    <row r="1716" spans="1:1">
      <c r="A1716">
        <v>276</v>
      </c>
    </row>
    <row r="1717" spans="1:1">
      <c r="A1717">
        <v>276</v>
      </c>
    </row>
    <row r="1718" spans="1:1">
      <c r="A1718">
        <v>276</v>
      </c>
    </row>
    <row r="1719" spans="1:1">
      <c r="A1719">
        <v>275</v>
      </c>
    </row>
    <row r="1720" spans="1:1">
      <c r="A1720">
        <v>275</v>
      </c>
    </row>
    <row r="1721" spans="1:1">
      <c r="A1721">
        <v>275</v>
      </c>
    </row>
    <row r="1722" spans="1:1">
      <c r="A1722">
        <v>275</v>
      </c>
    </row>
    <row r="1723" spans="1:1">
      <c r="A1723">
        <v>275</v>
      </c>
    </row>
    <row r="1724" spans="1:1">
      <c r="A1724">
        <v>275</v>
      </c>
    </row>
    <row r="1725" spans="1:1">
      <c r="A1725">
        <v>275</v>
      </c>
    </row>
    <row r="1726" spans="1:1">
      <c r="A1726">
        <v>275</v>
      </c>
    </row>
    <row r="1727" spans="1:1">
      <c r="A1727">
        <v>274</v>
      </c>
    </row>
    <row r="1728" spans="1:1">
      <c r="A1728">
        <v>274</v>
      </c>
    </row>
    <row r="1729" spans="1:1">
      <c r="A1729">
        <v>274</v>
      </c>
    </row>
    <row r="1730" spans="1:1">
      <c r="A1730">
        <v>274</v>
      </c>
    </row>
    <row r="1731" spans="1:1">
      <c r="A1731">
        <v>274</v>
      </c>
    </row>
    <row r="1732" spans="1:1">
      <c r="A1732">
        <v>273</v>
      </c>
    </row>
    <row r="1733" spans="1:1">
      <c r="A1733">
        <v>273</v>
      </c>
    </row>
    <row r="1734" spans="1:1">
      <c r="A1734">
        <v>273</v>
      </c>
    </row>
    <row r="1735" spans="1:1">
      <c r="A1735">
        <v>273</v>
      </c>
    </row>
    <row r="1736" spans="1:1">
      <c r="A1736">
        <v>273</v>
      </c>
    </row>
    <row r="1737" spans="1:1">
      <c r="A1737">
        <v>273</v>
      </c>
    </row>
    <row r="1738" spans="1:1">
      <c r="A1738">
        <v>273</v>
      </c>
    </row>
    <row r="1739" spans="1:1">
      <c r="A1739">
        <v>273</v>
      </c>
    </row>
    <row r="1740" spans="1:1">
      <c r="A1740">
        <v>273</v>
      </c>
    </row>
    <row r="1741" spans="1:1">
      <c r="A1741">
        <v>273</v>
      </c>
    </row>
    <row r="1742" spans="1:1">
      <c r="A1742">
        <v>273</v>
      </c>
    </row>
    <row r="1743" spans="1:1">
      <c r="A1743">
        <v>272</v>
      </c>
    </row>
    <row r="1744" spans="1:1">
      <c r="A1744">
        <v>272</v>
      </c>
    </row>
    <row r="1745" spans="1:1">
      <c r="A1745">
        <v>272</v>
      </c>
    </row>
    <row r="1746" spans="1:1">
      <c r="A1746">
        <v>272</v>
      </c>
    </row>
    <row r="1747" spans="1:1">
      <c r="A1747">
        <v>272</v>
      </c>
    </row>
    <row r="1748" spans="1:1">
      <c r="A1748">
        <v>272</v>
      </c>
    </row>
    <row r="1749" spans="1:1">
      <c r="A1749">
        <v>271</v>
      </c>
    </row>
    <row r="1750" spans="1:1">
      <c r="A1750">
        <v>271</v>
      </c>
    </row>
    <row r="1751" spans="1:1">
      <c r="A1751">
        <v>271</v>
      </c>
    </row>
    <row r="1752" spans="1:1">
      <c r="A1752">
        <v>271</v>
      </c>
    </row>
    <row r="1753" spans="1:1">
      <c r="A1753">
        <v>271</v>
      </c>
    </row>
    <row r="1754" spans="1:1">
      <c r="A1754">
        <v>271</v>
      </c>
    </row>
    <row r="1755" spans="1:1">
      <c r="A1755">
        <v>271</v>
      </c>
    </row>
    <row r="1756" spans="1:1">
      <c r="A1756">
        <v>271</v>
      </c>
    </row>
    <row r="1757" spans="1:1">
      <c r="A1757">
        <v>271</v>
      </c>
    </row>
    <row r="1758" spans="1:1">
      <c r="A1758">
        <v>270</v>
      </c>
    </row>
    <row r="1759" spans="1:1">
      <c r="A1759">
        <v>270</v>
      </c>
    </row>
    <row r="1760" spans="1:1">
      <c r="A1760">
        <v>270</v>
      </c>
    </row>
    <row r="1761" spans="1:1">
      <c r="A1761">
        <v>270</v>
      </c>
    </row>
    <row r="1762" spans="1:1">
      <c r="A1762">
        <v>270</v>
      </c>
    </row>
    <row r="1763" spans="1:1">
      <c r="A1763">
        <v>270</v>
      </c>
    </row>
    <row r="1764" spans="1:1">
      <c r="A1764">
        <v>270</v>
      </c>
    </row>
    <row r="1765" spans="1:1">
      <c r="A1765">
        <v>270</v>
      </c>
    </row>
    <row r="1766" spans="1:1">
      <c r="A1766">
        <v>270</v>
      </c>
    </row>
    <row r="1767" spans="1:1">
      <c r="A1767">
        <v>270</v>
      </c>
    </row>
    <row r="1768" spans="1:1">
      <c r="A1768">
        <v>270</v>
      </c>
    </row>
    <row r="1769" spans="1:1">
      <c r="A1769">
        <v>270</v>
      </c>
    </row>
    <row r="1770" spans="1:1">
      <c r="A1770">
        <v>270</v>
      </c>
    </row>
    <row r="1771" spans="1:1">
      <c r="A1771">
        <v>269</v>
      </c>
    </row>
    <row r="1772" spans="1:1">
      <c r="A1772">
        <v>269</v>
      </c>
    </row>
    <row r="1773" spans="1:1">
      <c r="A1773">
        <v>269</v>
      </c>
    </row>
    <row r="1774" spans="1:1">
      <c r="A1774">
        <v>268</v>
      </c>
    </row>
    <row r="1775" spans="1:1">
      <c r="A1775">
        <v>268</v>
      </c>
    </row>
    <row r="1776" spans="1:1">
      <c r="A1776">
        <v>268</v>
      </c>
    </row>
    <row r="1777" spans="1:1">
      <c r="A1777">
        <v>268</v>
      </c>
    </row>
    <row r="1778" spans="1:1">
      <c r="A1778">
        <v>268</v>
      </c>
    </row>
    <row r="1779" spans="1:1">
      <c r="A1779">
        <v>268</v>
      </c>
    </row>
    <row r="1780" spans="1:1">
      <c r="A1780">
        <v>268</v>
      </c>
    </row>
    <row r="1781" spans="1:1">
      <c r="A1781">
        <v>268</v>
      </c>
    </row>
    <row r="1782" spans="1:1">
      <c r="A1782">
        <v>267</v>
      </c>
    </row>
    <row r="1783" spans="1:1">
      <c r="A1783">
        <v>267</v>
      </c>
    </row>
    <row r="1784" spans="1:1">
      <c r="A1784">
        <v>267</v>
      </c>
    </row>
    <row r="1785" spans="1:1">
      <c r="A1785">
        <v>267</v>
      </c>
    </row>
    <row r="1786" spans="1:1">
      <c r="A1786">
        <v>267</v>
      </c>
    </row>
    <row r="1787" spans="1:1">
      <c r="A1787">
        <v>267</v>
      </c>
    </row>
    <row r="1788" spans="1:1">
      <c r="A1788">
        <v>266</v>
      </c>
    </row>
    <row r="1789" spans="1:1">
      <c r="A1789">
        <v>266</v>
      </c>
    </row>
    <row r="1790" spans="1:1">
      <c r="A1790">
        <v>266</v>
      </c>
    </row>
    <row r="1791" spans="1:1">
      <c r="A1791">
        <v>266</v>
      </c>
    </row>
    <row r="1792" spans="1:1">
      <c r="A1792">
        <v>266</v>
      </c>
    </row>
    <row r="1793" spans="1:1">
      <c r="A1793">
        <v>266</v>
      </c>
    </row>
    <row r="1794" spans="1:1">
      <c r="A1794">
        <v>266</v>
      </c>
    </row>
    <row r="1795" spans="1:1">
      <c r="A1795">
        <v>265</v>
      </c>
    </row>
    <row r="1796" spans="1:1">
      <c r="A1796">
        <v>265</v>
      </c>
    </row>
    <row r="1797" spans="1:1">
      <c r="A1797">
        <v>265</v>
      </c>
    </row>
    <row r="1798" spans="1:1">
      <c r="A1798">
        <v>265</v>
      </c>
    </row>
    <row r="1799" spans="1:1">
      <c r="A1799">
        <v>265</v>
      </c>
    </row>
    <row r="1800" spans="1:1">
      <c r="A1800">
        <v>265</v>
      </c>
    </row>
    <row r="1801" spans="1:1">
      <c r="A1801">
        <v>265</v>
      </c>
    </row>
    <row r="1802" spans="1:1">
      <c r="A1802">
        <v>265</v>
      </c>
    </row>
    <row r="1803" spans="1:1">
      <c r="A1803">
        <v>265</v>
      </c>
    </row>
    <row r="1804" spans="1:1">
      <c r="A1804">
        <v>265</v>
      </c>
    </row>
    <row r="1805" spans="1:1">
      <c r="A1805">
        <v>265</v>
      </c>
    </row>
    <row r="1806" spans="1:1">
      <c r="A1806">
        <v>264</v>
      </c>
    </row>
    <row r="1807" spans="1:1">
      <c r="A1807">
        <v>264</v>
      </c>
    </row>
    <row r="1808" spans="1:1">
      <c r="A1808">
        <v>264</v>
      </c>
    </row>
    <row r="1809" spans="1:1">
      <c r="A1809">
        <v>264</v>
      </c>
    </row>
    <row r="1810" spans="1:1">
      <c r="A1810">
        <v>264</v>
      </c>
    </row>
    <row r="1811" spans="1:1">
      <c r="A1811">
        <v>264</v>
      </c>
    </row>
    <row r="1812" spans="1:1">
      <c r="A1812">
        <v>264</v>
      </c>
    </row>
    <row r="1813" spans="1:1">
      <c r="A1813">
        <v>264</v>
      </c>
    </row>
    <row r="1814" spans="1:1">
      <c r="A1814">
        <v>264</v>
      </c>
    </row>
    <row r="1815" spans="1:1">
      <c r="A1815">
        <v>263</v>
      </c>
    </row>
    <row r="1816" spans="1:1">
      <c r="A1816">
        <v>263</v>
      </c>
    </row>
    <row r="1817" spans="1:1">
      <c r="A1817">
        <v>263</v>
      </c>
    </row>
    <row r="1818" spans="1:1">
      <c r="A1818">
        <v>263</v>
      </c>
    </row>
    <row r="1819" spans="1:1">
      <c r="A1819">
        <v>263</v>
      </c>
    </row>
    <row r="1820" spans="1:1">
      <c r="A1820">
        <v>263</v>
      </c>
    </row>
    <row r="1821" spans="1:1">
      <c r="A1821">
        <v>263</v>
      </c>
    </row>
    <row r="1822" spans="1:1">
      <c r="A1822">
        <v>262</v>
      </c>
    </row>
    <row r="1823" spans="1:1">
      <c r="A1823">
        <v>262</v>
      </c>
    </row>
    <row r="1824" spans="1:1">
      <c r="A1824">
        <v>262</v>
      </c>
    </row>
    <row r="1825" spans="1:1">
      <c r="A1825">
        <v>262</v>
      </c>
    </row>
    <row r="1826" spans="1:1">
      <c r="A1826">
        <v>262</v>
      </c>
    </row>
    <row r="1827" spans="1:1">
      <c r="A1827">
        <v>262</v>
      </c>
    </row>
    <row r="1828" spans="1:1">
      <c r="A1828">
        <v>261</v>
      </c>
    </row>
    <row r="1829" spans="1:1">
      <c r="A1829">
        <v>261</v>
      </c>
    </row>
    <row r="1830" spans="1:1">
      <c r="A1830">
        <v>261</v>
      </c>
    </row>
    <row r="1831" spans="1:1">
      <c r="A1831">
        <v>261</v>
      </c>
    </row>
    <row r="1832" spans="1:1">
      <c r="A1832">
        <v>261</v>
      </c>
    </row>
    <row r="1833" spans="1:1">
      <c r="A1833">
        <v>261</v>
      </c>
    </row>
    <row r="1834" spans="1:1">
      <c r="A1834">
        <v>261</v>
      </c>
    </row>
    <row r="1835" spans="1:1">
      <c r="A1835">
        <v>261</v>
      </c>
    </row>
    <row r="1836" spans="1:1">
      <c r="A1836">
        <v>261</v>
      </c>
    </row>
    <row r="1837" spans="1:1">
      <c r="A1837">
        <v>261</v>
      </c>
    </row>
    <row r="1838" spans="1:1">
      <c r="A1838">
        <v>261</v>
      </c>
    </row>
    <row r="1839" spans="1:1">
      <c r="A1839">
        <v>261</v>
      </c>
    </row>
    <row r="1840" spans="1:1">
      <c r="A1840">
        <v>260</v>
      </c>
    </row>
    <row r="1841" spans="1:1">
      <c r="A1841">
        <v>260</v>
      </c>
    </row>
    <row r="1842" spans="1:1">
      <c r="A1842">
        <v>260</v>
      </c>
    </row>
    <row r="1843" spans="1:1">
      <c r="A1843">
        <v>260</v>
      </c>
    </row>
    <row r="1844" spans="1:1">
      <c r="A1844">
        <v>260</v>
      </c>
    </row>
    <row r="1845" spans="1:1">
      <c r="A1845">
        <v>260</v>
      </c>
    </row>
    <row r="1846" spans="1:1">
      <c r="A1846">
        <v>260</v>
      </c>
    </row>
    <row r="1847" spans="1:1">
      <c r="A1847">
        <v>260</v>
      </c>
    </row>
    <row r="1848" spans="1:1">
      <c r="A1848">
        <v>260</v>
      </c>
    </row>
    <row r="1849" spans="1:1">
      <c r="A1849">
        <v>260</v>
      </c>
    </row>
    <row r="1850" spans="1:1">
      <c r="A1850">
        <v>260</v>
      </c>
    </row>
    <row r="1851" spans="1:1">
      <c r="A1851">
        <v>260</v>
      </c>
    </row>
    <row r="1852" spans="1:1">
      <c r="A1852">
        <v>259</v>
      </c>
    </row>
    <row r="1853" spans="1:1">
      <c r="A1853">
        <v>259</v>
      </c>
    </row>
    <row r="1854" spans="1:1">
      <c r="A1854">
        <v>259</v>
      </c>
    </row>
    <row r="1855" spans="1:1">
      <c r="A1855">
        <v>259</v>
      </c>
    </row>
    <row r="1856" spans="1:1">
      <c r="A1856">
        <v>259</v>
      </c>
    </row>
    <row r="1857" spans="1:1">
      <c r="A1857">
        <v>259</v>
      </c>
    </row>
    <row r="1858" spans="1:1">
      <c r="A1858">
        <v>259</v>
      </c>
    </row>
    <row r="1859" spans="1:1">
      <c r="A1859">
        <v>259</v>
      </c>
    </row>
    <row r="1860" spans="1:1">
      <c r="A1860">
        <v>259</v>
      </c>
    </row>
    <row r="1861" spans="1:1">
      <c r="A1861">
        <v>259</v>
      </c>
    </row>
    <row r="1862" spans="1:1">
      <c r="A1862">
        <v>259</v>
      </c>
    </row>
    <row r="1863" spans="1:1">
      <c r="A1863">
        <v>259</v>
      </c>
    </row>
    <row r="1864" spans="1:1">
      <c r="A1864">
        <v>258</v>
      </c>
    </row>
    <row r="1865" spans="1:1">
      <c r="A1865">
        <v>258</v>
      </c>
    </row>
    <row r="1866" spans="1:1">
      <c r="A1866">
        <v>258</v>
      </c>
    </row>
    <row r="1867" spans="1:1">
      <c r="A1867">
        <v>258</v>
      </c>
    </row>
    <row r="1868" spans="1:1">
      <c r="A1868">
        <v>258</v>
      </c>
    </row>
    <row r="1869" spans="1:1">
      <c r="A1869">
        <v>258</v>
      </c>
    </row>
    <row r="1870" spans="1:1">
      <c r="A1870">
        <v>258</v>
      </c>
    </row>
    <row r="1871" spans="1:1">
      <c r="A1871">
        <v>257</v>
      </c>
    </row>
    <row r="1872" spans="1:1">
      <c r="A1872">
        <v>257</v>
      </c>
    </row>
    <row r="1873" spans="1:1">
      <c r="A1873">
        <v>257</v>
      </c>
    </row>
    <row r="1874" spans="1:1">
      <c r="A1874">
        <v>257</v>
      </c>
    </row>
    <row r="1875" spans="1:1">
      <c r="A1875">
        <v>257</v>
      </c>
    </row>
    <row r="1876" spans="1:1">
      <c r="A1876">
        <v>257</v>
      </c>
    </row>
    <row r="1877" spans="1:1">
      <c r="A1877">
        <v>257</v>
      </c>
    </row>
    <row r="1878" spans="1:1">
      <c r="A1878">
        <v>257</v>
      </c>
    </row>
    <row r="1879" spans="1:1">
      <c r="A1879">
        <v>257</v>
      </c>
    </row>
    <row r="1880" spans="1:1">
      <c r="A1880">
        <v>257</v>
      </c>
    </row>
    <row r="1881" spans="1:1">
      <c r="A1881">
        <v>257</v>
      </c>
    </row>
    <row r="1882" spans="1:1">
      <c r="A1882">
        <v>257</v>
      </c>
    </row>
    <row r="1883" spans="1:1">
      <c r="A1883">
        <v>256</v>
      </c>
    </row>
    <row r="1884" spans="1:1">
      <c r="A1884">
        <v>256</v>
      </c>
    </row>
    <row r="1885" spans="1:1">
      <c r="A1885">
        <v>256</v>
      </c>
    </row>
    <row r="1886" spans="1:1">
      <c r="A1886">
        <v>256</v>
      </c>
    </row>
    <row r="1887" spans="1:1">
      <c r="A1887">
        <v>256</v>
      </c>
    </row>
    <row r="1888" spans="1:1">
      <c r="A1888">
        <v>256</v>
      </c>
    </row>
    <row r="1889" spans="1:1">
      <c r="A1889">
        <v>256</v>
      </c>
    </row>
    <row r="1890" spans="1:1">
      <c r="A1890">
        <v>256</v>
      </c>
    </row>
    <row r="1891" spans="1:1">
      <c r="A1891">
        <v>256</v>
      </c>
    </row>
    <row r="1892" spans="1:1">
      <c r="A1892">
        <v>256</v>
      </c>
    </row>
    <row r="1893" spans="1:1">
      <c r="A1893">
        <v>256</v>
      </c>
    </row>
    <row r="1894" spans="1:1">
      <c r="A1894">
        <v>256</v>
      </c>
    </row>
    <row r="1895" spans="1:1">
      <c r="A1895">
        <v>255</v>
      </c>
    </row>
    <row r="1896" spans="1:1">
      <c r="A1896">
        <v>255</v>
      </c>
    </row>
    <row r="1897" spans="1:1">
      <c r="A1897">
        <v>255</v>
      </c>
    </row>
    <row r="1898" spans="1:1">
      <c r="A1898">
        <v>255</v>
      </c>
    </row>
    <row r="1899" spans="1:1">
      <c r="A1899">
        <v>255</v>
      </c>
    </row>
    <row r="1900" spans="1:1">
      <c r="A1900">
        <v>255</v>
      </c>
    </row>
    <row r="1901" spans="1:1">
      <c r="A1901">
        <v>255</v>
      </c>
    </row>
    <row r="1902" spans="1:1">
      <c r="A1902">
        <v>255</v>
      </c>
    </row>
    <row r="1903" spans="1:1">
      <c r="A1903">
        <v>255</v>
      </c>
    </row>
    <row r="1904" spans="1:1">
      <c r="A1904">
        <v>255</v>
      </c>
    </row>
    <row r="1905" spans="1:1">
      <c r="A1905">
        <v>255</v>
      </c>
    </row>
    <row r="1906" spans="1:1">
      <c r="A1906">
        <v>255</v>
      </c>
    </row>
    <row r="1907" spans="1:1">
      <c r="A1907">
        <v>255</v>
      </c>
    </row>
    <row r="1908" spans="1:1">
      <c r="A1908">
        <v>255</v>
      </c>
    </row>
    <row r="1909" spans="1:1">
      <c r="A1909">
        <v>255</v>
      </c>
    </row>
    <row r="1910" spans="1:1">
      <c r="A1910">
        <v>254</v>
      </c>
    </row>
    <row r="1911" spans="1:1">
      <c r="A1911">
        <v>254</v>
      </c>
    </row>
    <row r="1912" spans="1:1">
      <c r="A1912">
        <v>254</v>
      </c>
    </row>
    <row r="1913" spans="1:1">
      <c r="A1913">
        <v>254</v>
      </c>
    </row>
    <row r="1914" spans="1:1">
      <c r="A1914">
        <v>254</v>
      </c>
    </row>
    <row r="1915" spans="1:1">
      <c r="A1915">
        <v>254</v>
      </c>
    </row>
    <row r="1916" spans="1:1">
      <c r="A1916">
        <v>254</v>
      </c>
    </row>
    <row r="1917" spans="1:1">
      <c r="A1917">
        <v>254</v>
      </c>
    </row>
    <row r="1918" spans="1:1">
      <c r="A1918">
        <v>254</v>
      </c>
    </row>
    <row r="1919" spans="1:1">
      <c r="A1919">
        <v>254</v>
      </c>
    </row>
    <row r="1920" spans="1:1">
      <c r="A1920">
        <v>254</v>
      </c>
    </row>
    <row r="1921" spans="1:1">
      <c r="A1921">
        <v>253</v>
      </c>
    </row>
    <row r="1922" spans="1:1">
      <c r="A1922">
        <v>253</v>
      </c>
    </row>
    <row r="1923" spans="1:1">
      <c r="A1923">
        <v>253</v>
      </c>
    </row>
    <row r="1924" spans="1:1">
      <c r="A1924">
        <v>253</v>
      </c>
    </row>
    <row r="1925" spans="1:1">
      <c r="A1925">
        <v>253</v>
      </c>
    </row>
    <row r="1926" spans="1:1">
      <c r="A1926">
        <v>253</v>
      </c>
    </row>
    <row r="1927" spans="1:1">
      <c r="A1927">
        <v>253</v>
      </c>
    </row>
    <row r="1928" spans="1:1">
      <c r="A1928">
        <v>253</v>
      </c>
    </row>
    <row r="1929" spans="1:1">
      <c r="A1929">
        <v>253</v>
      </c>
    </row>
    <row r="1930" spans="1:1">
      <c r="A1930">
        <v>253</v>
      </c>
    </row>
    <row r="1931" spans="1:1">
      <c r="A1931">
        <v>253</v>
      </c>
    </row>
    <row r="1932" spans="1:1">
      <c r="A1932">
        <v>253</v>
      </c>
    </row>
    <row r="1933" spans="1:1">
      <c r="A1933">
        <v>253</v>
      </c>
    </row>
    <row r="1934" spans="1:1">
      <c r="A1934">
        <v>253</v>
      </c>
    </row>
    <row r="1935" spans="1:1">
      <c r="A1935">
        <v>253</v>
      </c>
    </row>
    <row r="1936" spans="1:1">
      <c r="A1936">
        <v>252</v>
      </c>
    </row>
    <row r="1937" spans="1:1">
      <c r="A1937">
        <v>252</v>
      </c>
    </row>
    <row r="1938" spans="1:1">
      <c r="A1938">
        <v>252</v>
      </c>
    </row>
    <row r="1939" spans="1:1">
      <c r="A1939">
        <v>252</v>
      </c>
    </row>
    <row r="1940" spans="1:1">
      <c r="A1940">
        <v>252</v>
      </c>
    </row>
    <row r="1941" spans="1:1">
      <c r="A1941">
        <v>252</v>
      </c>
    </row>
    <row r="1942" spans="1:1">
      <c r="A1942">
        <v>251</v>
      </c>
    </row>
    <row r="1943" spans="1:1">
      <c r="A1943">
        <v>251</v>
      </c>
    </row>
    <row r="1944" spans="1:1">
      <c r="A1944">
        <v>251</v>
      </c>
    </row>
    <row r="1945" spans="1:1">
      <c r="A1945">
        <v>251</v>
      </c>
    </row>
    <row r="1946" spans="1:1">
      <c r="A1946">
        <v>251</v>
      </c>
    </row>
    <row r="1947" spans="1:1">
      <c r="A1947">
        <v>251</v>
      </c>
    </row>
    <row r="1948" spans="1:1">
      <c r="A1948">
        <v>251</v>
      </c>
    </row>
    <row r="1949" spans="1:1">
      <c r="A1949">
        <v>251</v>
      </c>
    </row>
    <row r="1950" spans="1:1">
      <c r="A1950">
        <v>251</v>
      </c>
    </row>
    <row r="1951" spans="1:1">
      <c r="A1951">
        <v>251</v>
      </c>
    </row>
    <row r="1952" spans="1:1">
      <c r="A1952">
        <v>250</v>
      </c>
    </row>
    <row r="1953" spans="1:1">
      <c r="A1953">
        <v>250</v>
      </c>
    </row>
    <row r="1954" spans="1:1">
      <c r="A1954">
        <v>250</v>
      </c>
    </row>
    <row r="1955" spans="1:1">
      <c r="A1955">
        <v>250</v>
      </c>
    </row>
    <row r="1956" spans="1:1">
      <c r="A1956">
        <v>250</v>
      </c>
    </row>
    <row r="1957" spans="1:1">
      <c r="A1957">
        <v>250</v>
      </c>
    </row>
    <row r="1958" spans="1:1">
      <c r="A1958">
        <v>250</v>
      </c>
    </row>
    <row r="1959" spans="1:1">
      <c r="A1959">
        <v>250</v>
      </c>
    </row>
    <row r="1960" spans="1:1">
      <c r="A1960">
        <v>249</v>
      </c>
    </row>
    <row r="1961" spans="1:1">
      <c r="A1961">
        <v>249</v>
      </c>
    </row>
    <row r="1962" spans="1:1">
      <c r="A1962">
        <v>249</v>
      </c>
    </row>
    <row r="1963" spans="1:1">
      <c r="A1963">
        <v>249</v>
      </c>
    </row>
    <row r="1964" spans="1:1">
      <c r="A1964">
        <v>249</v>
      </c>
    </row>
    <row r="1965" spans="1:1">
      <c r="A1965">
        <v>249</v>
      </c>
    </row>
    <row r="1966" spans="1:1">
      <c r="A1966">
        <v>249</v>
      </c>
    </row>
    <row r="1967" spans="1:1">
      <c r="A1967">
        <v>249</v>
      </c>
    </row>
    <row r="1968" spans="1:1">
      <c r="A1968">
        <v>249</v>
      </c>
    </row>
    <row r="1969" spans="1:1">
      <c r="A1969">
        <v>249</v>
      </c>
    </row>
    <row r="1970" spans="1:1">
      <c r="A1970">
        <v>249</v>
      </c>
    </row>
    <row r="1971" spans="1:1">
      <c r="A1971">
        <v>249</v>
      </c>
    </row>
    <row r="1972" spans="1:1">
      <c r="A1972">
        <v>248</v>
      </c>
    </row>
    <row r="1973" spans="1:1">
      <c r="A1973">
        <v>248</v>
      </c>
    </row>
    <row r="1974" spans="1:1">
      <c r="A1974">
        <v>248</v>
      </c>
    </row>
    <row r="1975" spans="1:1">
      <c r="A1975">
        <v>248</v>
      </c>
    </row>
    <row r="1976" spans="1:1">
      <c r="A1976">
        <v>248</v>
      </c>
    </row>
    <row r="1977" spans="1:1">
      <c r="A1977">
        <v>248</v>
      </c>
    </row>
    <row r="1978" spans="1:1">
      <c r="A1978">
        <v>248</v>
      </c>
    </row>
    <row r="1979" spans="1:1">
      <c r="A1979">
        <v>248</v>
      </c>
    </row>
    <row r="1980" spans="1:1">
      <c r="A1980">
        <v>248</v>
      </c>
    </row>
    <row r="1981" spans="1:1">
      <c r="A1981">
        <v>248</v>
      </c>
    </row>
    <row r="1982" spans="1:1">
      <c r="A1982">
        <v>247</v>
      </c>
    </row>
    <row r="1983" spans="1:1">
      <c r="A1983">
        <v>247</v>
      </c>
    </row>
    <row r="1984" spans="1:1">
      <c r="A1984">
        <v>247</v>
      </c>
    </row>
    <row r="1985" spans="1:1">
      <c r="A1985">
        <v>247</v>
      </c>
    </row>
    <row r="1986" spans="1:1">
      <c r="A1986">
        <v>247</v>
      </c>
    </row>
    <row r="1987" spans="1:1">
      <c r="A1987">
        <v>247</v>
      </c>
    </row>
    <row r="1988" spans="1:1">
      <c r="A1988">
        <v>247</v>
      </c>
    </row>
    <row r="1989" spans="1:1">
      <c r="A1989">
        <v>246</v>
      </c>
    </row>
    <row r="1990" spans="1:1">
      <c r="A1990">
        <v>246</v>
      </c>
    </row>
    <row r="1991" spans="1:1">
      <c r="A1991">
        <v>246</v>
      </c>
    </row>
    <row r="1992" spans="1:1">
      <c r="A1992">
        <v>246</v>
      </c>
    </row>
    <row r="1993" spans="1:1">
      <c r="A1993">
        <v>246</v>
      </c>
    </row>
    <row r="1994" spans="1:1">
      <c r="A1994">
        <v>246</v>
      </c>
    </row>
    <row r="1995" spans="1:1">
      <c r="A1995">
        <v>246</v>
      </c>
    </row>
    <row r="1996" spans="1:1">
      <c r="A1996">
        <v>245</v>
      </c>
    </row>
    <row r="1997" spans="1:1">
      <c r="A1997">
        <v>245</v>
      </c>
    </row>
    <row r="1998" spans="1:1">
      <c r="A1998">
        <v>245</v>
      </c>
    </row>
    <row r="1999" spans="1:1">
      <c r="A1999">
        <v>245</v>
      </c>
    </row>
    <row r="2000" spans="1:1">
      <c r="A2000">
        <v>245</v>
      </c>
    </row>
    <row r="2001" spans="1:1">
      <c r="A2001">
        <v>245</v>
      </c>
    </row>
    <row r="2002" spans="1:1">
      <c r="A2002">
        <v>245</v>
      </c>
    </row>
    <row r="2003" spans="1:1">
      <c r="A2003">
        <v>245</v>
      </c>
    </row>
    <row r="2004" spans="1:1">
      <c r="A2004">
        <v>245</v>
      </c>
    </row>
    <row r="2005" spans="1:1">
      <c r="A2005">
        <v>245</v>
      </c>
    </row>
    <row r="2006" spans="1:1">
      <c r="A2006">
        <v>245</v>
      </c>
    </row>
    <row r="2007" spans="1:1">
      <c r="A2007">
        <v>244</v>
      </c>
    </row>
    <row r="2008" spans="1:1">
      <c r="A2008">
        <v>244</v>
      </c>
    </row>
    <row r="2009" spans="1:1">
      <c r="A2009">
        <v>244</v>
      </c>
    </row>
    <row r="2010" spans="1:1">
      <c r="A2010">
        <v>244</v>
      </c>
    </row>
    <row r="2011" spans="1:1">
      <c r="A2011">
        <v>244</v>
      </c>
    </row>
    <row r="2012" spans="1:1">
      <c r="A2012">
        <v>244</v>
      </c>
    </row>
    <row r="2013" spans="1:1">
      <c r="A2013">
        <v>244</v>
      </c>
    </row>
    <row r="2014" spans="1:1">
      <c r="A2014">
        <v>244</v>
      </c>
    </row>
    <row r="2015" spans="1:1">
      <c r="A2015">
        <v>244</v>
      </c>
    </row>
    <row r="2016" spans="1:1">
      <c r="A2016">
        <v>244</v>
      </c>
    </row>
    <row r="2017" spans="1:1">
      <c r="A2017">
        <v>243</v>
      </c>
    </row>
    <row r="2018" spans="1:1">
      <c r="A2018">
        <v>243</v>
      </c>
    </row>
    <row r="2019" spans="1:1">
      <c r="A2019">
        <v>243</v>
      </c>
    </row>
    <row r="2020" spans="1:1">
      <c r="A2020">
        <v>243</v>
      </c>
    </row>
    <row r="2021" spans="1:1">
      <c r="A2021">
        <v>243</v>
      </c>
    </row>
    <row r="2022" spans="1:1">
      <c r="A2022">
        <v>243</v>
      </c>
    </row>
    <row r="2023" spans="1:1">
      <c r="A2023">
        <v>243</v>
      </c>
    </row>
    <row r="2024" spans="1:1">
      <c r="A2024">
        <v>243</v>
      </c>
    </row>
    <row r="2025" spans="1:1">
      <c r="A2025">
        <v>243</v>
      </c>
    </row>
    <row r="2026" spans="1:1">
      <c r="A2026">
        <v>243</v>
      </c>
    </row>
    <row r="2027" spans="1:1">
      <c r="A2027">
        <v>242</v>
      </c>
    </row>
    <row r="2028" spans="1:1">
      <c r="A2028">
        <v>242</v>
      </c>
    </row>
    <row r="2029" spans="1:1">
      <c r="A2029">
        <v>242</v>
      </c>
    </row>
    <row r="2030" spans="1:1">
      <c r="A2030">
        <v>241</v>
      </c>
    </row>
    <row r="2031" spans="1:1">
      <c r="A2031">
        <v>241</v>
      </c>
    </row>
    <row r="2032" spans="1:1">
      <c r="A2032">
        <v>241</v>
      </c>
    </row>
    <row r="2033" spans="1:1">
      <c r="A2033">
        <v>241</v>
      </c>
    </row>
    <row r="2034" spans="1:1">
      <c r="A2034">
        <v>241</v>
      </c>
    </row>
    <row r="2035" spans="1:1">
      <c r="A2035">
        <v>241</v>
      </c>
    </row>
    <row r="2036" spans="1:1">
      <c r="A2036">
        <v>240</v>
      </c>
    </row>
    <row r="2037" spans="1:1">
      <c r="A2037">
        <v>240</v>
      </c>
    </row>
    <row r="2038" spans="1:1">
      <c r="A2038">
        <v>240</v>
      </c>
    </row>
    <row r="2039" spans="1:1">
      <c r="A2039">
        <v>240</v>
      </c>
    </row>
    <row r="2040" spans="1:1">
      <c r="A2040">
        <v>240</v>
      </c>
    </row>
    <row r="2041" spans="1:1">
      <c r="A2041">
        <v>240</v>
      </c>
    </row>
    <row r="2042" spans="1:1">
      <c r="A2042">
        <v>240</v>
      </c>
    </row>
    <row r="2043" spans="1:1">
      <c r="A2043">
        <v>240</v>
      </c>
    </row>
    <row r="2044" spans="1:1">
      <c r="A2044">
        <v>240</v>
      </c>
    </row>
    <row r="2045" spans="1:1">
      <c r="A2045">
        <v>240</v>
      </c>
    </row>
    <row r="2046" spans="1:1">
      <c r="A2046">
        <v>240</v>
      </c>
    </row>
    <row r="2047" spans="1:1">
      <c r="A2047">
        <v>239</v>
      </c>
    </row>
    <row r="2048" spans="1:1">
      <c r="A2048">
        <v>239</v>
      </c>
    </row>
    <row r="2049" spans="1:1">
      <c r="A2049">
        <v>239</v>
      </c>
    </row>
    <row r="2050" spans="1:1">
      <c r="A2050">
        <v>239</v>
      </c>
    </row>
    <row r="2051" spans="1:1">
      <c r="A2051">
        <v>239</v>
      </c>
    </row>
    <row r="2052" spans="1:1">
      <c r="A2052">
        <v>239</v>
      </c>
    </row>
    <row r="2053" spans="1:1">
      <c r="A2053">
        <v>239</v>
      </c>
    </row>
    <row r="2054" spans="1:1">
      <c r="A2054">
        <v>239</v>
      </c>
    </row>
    <row r="2055" spans="1:1">
      <c r="A2055">
        <v>239</v>
      </c>
    </row>
    <row r="2056" spans="1:1">
      <c r="A2056">
        <v>239</v>
      </c>
    </row>
    <row r="2057" spans="1:1">
      <c r="A2057">
        <v>239</v>
      </c>
    </row>
    <row r="2058" spans="1:1">
      <c r="A2058">
        <v>239</v>
      </c>
    </row>
    <row r="2059" spans="1:1">
      <c r="A2059">
        <v>239</v>
      </c>
    </row>
    <row r="2060" spans="1:1">
      <c r="A2060">
        <v>238</v>
      </c>
    </row>
    <row r="2061" spans="1:1">
      <c r="A2061">
        <v>238</v>
      </c>
    </row>
    <row r="2062" spans="1:1">
      <c r="A2062">
        <v>238</v>
      </c>
    </row>
    <row r="2063" spans="1:1">
      <c r="A2063">
        <v>238</v>
      </c>
    </row>
    <row r="2064" spans="1:1">
      <c r="A2064">
        <v>238</v>
      </c>
    </row>
    <row r="2065" spans="1:1">
      <c r="A2065">
        <v>238</v>
      </c>
    </row>
    <row r="2066" spans="1:1">
      <c r="A2066">
        <v>238</v>
      </c>
    </row>
    <row r="2067" spans="1:1">
      <c r="A2067">
        <v>238</v>
      </c>
    </row>
    <row r="2068" spans="1:1">
      <c r="A2068">
        <v>237</v>
      </c>
    </row>
    <row r="2069" spans="1:1">
      <c r="A2069">
        <v>237</v>
      </c>
    </row>
    <row r="2070" spans="1:1">
      <c r="A2070">
        <v>237</v>
      </c>
    </row>
    <row r="2071" spans="1:1">
      <c r="A2071">
        <v>237</v>
      </c>
    </row>
    <row r="2072" spans="1:1">
      <c r="A2072">
        <v>237</v>
      </c>
    </row>
    <row r="2073" spans="1:1">
      <c r="A2073">
        <v>236</v>
      </c>
    </row>
    <row r="2074" spans="1:1">
      <c r="A2074">
        <v>236</v>
      </c>
    </row>
    <row r="2075" spans="1:1">
      <c r="A2075">
        <v>236</v>
      </c>
    </row>
    <row r="2076" spans="1:1">
      <c r="A2076">
        <v>236</v>
      </c>
    </row>
    <row r="2077" spans="1:1">
      <c r="A2077">
        <v>236</v>
      </c>
    </row>
    <row r="2078" spans="1:1">
      <c r="A2078">
        <v>236</v>
      </c>
    </row>
    <row r="2079" spans="1:1">
      <c r="A2079">
        <v>236</v>
      </c>
    </row>
    <row r="2080" spans="1:1">
      <c r="A2080">
        <v>236</v>
      </c>
    </row>
    <row r="2081" spans="1:1">
      <c r="A2081">
        <v>235</v>
      </c>
    </row>
    <row r="2082" spans="1:1">
      <c r="A2082">
        <v>235</v>
      </c>
    </row>
    <row r="2083" spans="1:1">
      <c r="A2083">
        <v>235</v>
      </c>
    </row>
    <row r="2084" spans="1:1">
      <c r="A2084">
        <v>235</v>
      </c>
    </row>
    <row r="2085" spans="1:1">
      <c r="A2085">
        <v>235</v>
      </c>
    </row>
    <row r="2086" spans="1:1">
      <c r="A2086">
        <v>235</v>
      </c>
    </row>
    <row r="2087" spans="1:1">
      <c r="A2087">
        <v>235</v>
      </c>
    </row>
    <row r="2088" spans="1:1">
      <c r="A2088">
        <v>235</v>
      </c>
    </row>
    <row r="2089" spans="1:1">
      <c r="A2089">
        <v>234</v>
      </c>
    </row>
    <row r="2090" spans="1:1">
      <c r="A2090">
        <v>234</v>
      </c>
    </row>
    <row r="2091" spans="1:1">
      <c r="A2091">
        <v>234</v>
      </c>
    </row>
    <row r="2092" spans="1:1">
      <c r="A2092">
        <v>234</v>
      </c>
    </row>
    <row r="2093" spans="1:1">
      <c r="A2093">
        <v>234</v>
      </c>
    </row>
    <row r="2094" spans="1:1">
      <c r="A2094">
        <v>234</v>
      </c>
    </row>
    <row r="2095" spans="1:1">
      <c r="A2095">
        <v>234</v>
      </c>
    </row>
    <row r="2096" spans="1:1">
      <c r="A2096">
        <v>233</v>
      </c>
    </row>
    <row r="2097" spans="1:1">
      <c r="A2097">
        <v>233</v>
      </c>
    </row>
    <row r="2098" spans="1:1">
      <c r="A2098">
        <v>233</v>
      </c>
    </row>
    <row r="2099" spans="1:1">
      <c r="A2099">
        <v>233</v>
      </c>
    </row>
    <row r="2100" spans="1:1">
      <c r="A2100">
        <v>233</v>
      </c>
    </row>
    <row r="2101" spans="1:1">
      <c r="A2101">
        <v>233</v>
      </c>
    </row>
    <row r="2102" spans="1:1">
      <c r="A2102">
        <v>233</v>
      </c>
    </row>
    <row r="2103" spans="1:1">
      <c r="A2103">
        <v>233</v>
      </c>
    </row>
    <row r="2104" spans="1:1">
      <c r="A2104">
        <v>232</v>
      </c>
    </row>
    <row r="2105" spans="1:1">
      <c r="A2105">
        <v>232</v>
      </c>
    </row>
    <row r="2106" spans="1:1">
      <c r="A2106">
        <v>232</v>
      </c>
    </row>
    <row r="2107" spans="1:1">
      <c r="A2107">
        <v>232</v>
      </c>
    </row>
    <row r="2108" spans="1:1">
      <c r="A2108">
        <v>232</v>
      </c>
    </row>
    <row r="2109" spans="1:1">
      <c r="A2109">
        <v>232</v>
      </c>
    </row>
    <row r="2110" spans="1:1">
      <c r="A2110">
        <v>232</v>
      </c>
    </row>
    <row r="2111" spans="1:1">
      <c r="A2111">
        <v>232</v>
      </c>
    </row>
    <row r="2112" spans="1:1">
      <c r="A2112">
        <v>231</v>
      </c>
    </row>
    <row r="2113" spans="1:1">
      <c r="A2113">
        <v>231</v>
      </c>
    </row>
    <row r="2114" spans="1:1">
      <c r="A2114">
        <v>231</v>
      </c>
    </row>
    <row r="2115" spans="1:1">
      <c r="A2115">
        <v>231</v>
      </c>
    </row>
    <row r="2116" spans="1:1">
      <c r="A2116">
        <v>231</v>
      </c>
    </row>
    <row r="2117" spans="1:1">
      <c r="A2117">
        <v>231</v>
      </c>
    </row>
    <row r="2118" spans="1:1">
      <c r="A2118">
        <v>231</v>
      </c>
    </row>
    <row r="2119" spans="1:1">
      <c r="A2119">
        <v>231</v>
      </c>
    </row>
    <row r="2120" spans="1:1">
      <c r="A2120">
        <v>230</v>
      </c>
    </row>
    <row r="2121" spans="1:1">
      <c r="A2121">
        <v>230</v>
      </c>
    </row>
    <row r="2122" spans="1:1">
      <c r="A2122">
        <v>230</v>
      </c>
    </row>
    <row r="2123" spans="1:1">
      <c r="A2123">
        <v>230</v>
      </c>
    </row>
    <row r="2124" spans="1:1">
      <c r="A2124">
        <v>230</v>
      </c>
    </row>
    <row r="2125" spans="1:1">
      <c r="A2125">
        <v>229</v>
      </c>
    </row>
    <row r="2126" spans="1:1">
      <c r="A2126">
        <v>229</v>
      </c>
    </row>
    <row r="2127" spans="1:1">
      <c r="A2127">
        <v>229</v>
      </c>
    </row>
    <row r="2128" spans="1:1">
      <c r="A2128">
        <v>229</v>
      </c>
    </row>
    <row r="2129" spans="1:1">
      <c r="A2129">
        <v>229</v>
      </c>
    </row>
    <row r="2130" spans="1:1">
      <c r="A2130">
        <v>229</v>
      </c>
    </row>
    <row r="2131" spans="1:1">
      <c r="A2131">
        <v>229</v>
      </c>
    </row>
    <row r="2132" spans="1:1">
      <c r="A2132">
        <v>229</v>
      </c>
    </row>
    <row r="2133" spans="1:1">
      <c r="A2133">
        <v>229</v>
      </c>
    </row>
    <row r="2134" spans="1:1">
      <c r="A2134">
        <v>229</v>
      </c>
    </row>
    <row r="2135" spans="1:1">
      <c r="A2135">
        <v>229</v>
      </c>
    </row>
    <row r="2136" spans="1:1">
      <c r="A2136">
        <v>229</v>
      </c>
    </row>
    <row r="2137" spans="1:1">
      <c r="A2137">
        <v>229</v>
      </c>
    </row>
    <row r="2138" spans="1:1">
      <c r="A2138">
        <v>229</v>
      </c>
    </row>
    <row r="2139" spans="1:1">
      <c r="A2139">
        <v>228</v>
      </c>
    </row>
    <row r="2140" spans="1:1">
      <c r="A2140">
        <v>228</v>
      </c>
    </row>
    <row r="2141" spans="1:1">
      <c r="A2141">
        <v>228</v>
      </c>
    </row>
    <row r="2142" spans="1:1">
      <c r="A2142">
        <v>228</v>
      </c>
    </row>
    <row r="2143" spans="1:1">
      <c r="A2143">
        <v>228</v>
      </c>
    </row>
    <row r="2144" spans="1:1">
      <c r="A2144">
        <v>228</v>
      </c>
    </row>
    <row r="2145" spans="1:1">
      <c r="A2145">
        <v>228</v>
      </c>
    </row>
    <row r="2146" spans="1:1">
      <c r="A2146">
        <v>228</v>
      </c>
    </row>
    <row r="2147" spans="1:1">
      <c r="A2147">
        <v>227</v>
      </c>
    </row>
    <row r="2148" spans="1:1">
      <c r="A2148">
        <v>227</v>
      </c>
    </row>
    <row r="2149" spans="1:1">
      <c r="A2149">
        <v>227</v>
      </c>
    </row>
    <row r="2150" spans="1:1">
      <c r="A2150">
        <v>227</v>
      </c>
    </row>
    <row r="2151" spans="1:1">
      <c r="A2151">
        <v>227</v>
      </c>
    </row>
    <row r="2152" spans="1:1">
      <c r="A2152">
        <v>227</v>
      </c>
    </row>
    <row r="2153" spans="1:1">
      <c r="A2153">
        <v>227</v>
      </c>
    </row>
    <row r="2154" spans="1:1">
      <c r="A2154">
        <v>227</v>
      </c>
    </row>
    <row r="2155" spans="1:1">
      <c r="A2155">
        <v>226</v>
      </c>
    </row>
    <row r="2156" spans="1:1">
      <c r="A2156">
        <v>226</v>
      </c>
    </row>
    <row r="2157" spans="1:1">
      <c r="A2157">
        <v>226</v>
      </c>
    </row>
    <row r="2158" spans="1:1">
      <c r="A2158">
        <v>226</v>
      </c>
    </row>
    <row r="2159" spans="1:1">
      <c r="A2159">
        <v>226</v>
      </c>
    </row>
    <row r="2160" spans="1:1">
      <c r="A2160">
        <v>226</v>
      </c>
    </row>
    <row r="2161" spans="1:1">
      <c r="A2161">
        <v>226</v>
      </c>
    </row>
    <row r="2162" spans="1:1">
      <c r="A2162">
        <v>226</v>
      </c>
    </row>
    <row r="2163" spans="1:1">
      <c r="A2163">
        <v>226</v>
      </c>
    </row>
    <row r="2164" spans="1:1">
      <c r="A2164">
        <v>226</v>
      </c>
    </row>
    <row r="2165" spans="1:1">
      <c r="A2165">
        <v>226</v>
      </c>
    </row>
    <row r="2166" spans="1:1">
      <c r="A2166">
        <v>225</v>
      </c>
    </row>
    <row r="2167" spans="1:1">
      <c r="A2167">
        <v>225</v>
      </c>
    </row>
    <row r="2168" spans="1:1">
      <c r="A2168">
        <v>225</v>
      </c>
    </row>
    <row r="2169" spans="1:1">
      <c r="A2169">
        <v>225</v>
      </c>
    </row>
    <row r="2170" spans="1:1">
      <c r="A2170">
        <v>225</v>
      </c>
    </row>
    <row r="2171" spans="1:1">
      <c r="A2171">
        <v>225</v>
      </c>
    </row>
    <row r="2172" spans="1:1">
      <c r="A2172">
        <v>225</v>
      </c>
    </row>
    <row r="2173" spans="1:1">
      <c r="A2173">
        <v>225</v>
      </c>
    </row>
    <row r="2174" spans="1:1">
      <c r="A2174">
        <v>225</v>
      </c>
    </row>
    <row r="2175" spans="1:1">
      <c r="A2175">
        <v>224</v>
      </c>
    </row>
    <row r="2176" spans="1:1">
      <c r="A2176">
        <v>224</v>
      </c>
    </row>
    <row r="2177" spans="1:1">
      <c r="A2177">
        <v>224</v>
      </c>
    </row>
    <row r="2178" spans="1:1">
      <c r="A2178">
        <v>224</v>
      </c>
    </row>
    <row r="2179" spans="1:1">
      <c r="A2179">
        <v>224</v>
      </c>
    </row>
    <row r="2180" spans="1:1">
      <c r="A2180">
        <v>224</v>
      </c>
    </row>
    <row r="2181" spans="1:1">
      <c r="A2181">
        <v>224</v>
      </c>
    </row>
    <row r="2182" spans="1:1">
      <c r="A2182">
        <v>224</v>
      </c>
    </row>
    <row r="2183" spans="1:1">
      <c r="A2183">
        <v>224</v>
      </c>
    </row>
    <row r="2184" spans="1:1">
      <c r="A2184">
        <v>224</v>
      </c>
    </row>
    <row r="2185" spans="1:1">
      <c r="A2185">
        <v>223</v>
      </c>
    </row>
    <row r="2186" spans="1:1">
      <c r="A2186">
        <v>223</v>
      </c>
    </row>
    <row r="2187" spans="1:1">
      <c r="A2187">
        <v>223</v>
      </c>
    </row>
    <row r="2188" spans="1:1">
      <c r="A2188">
        <v>223</v>
      </c>
    </row>
    <row r="2189" spans="1:1">
      <c r="A2189">
        <v>223</v>
      </c>
    </row>
    <row r="2190" spans="1:1">
      <c r="A2190">
        <v>223</v>
      </c>
    </row>
    <row r="2191" spans="1:1">
      <c r="A2191">
        <v>223</v>
      </c>
    </row>
    <row r="2192" spans="1:1">
      <c r="A2192">
        <v>222</v>
      </c>
    </row>
    <row r="2193" spans="1:1">
      <c r="A2193">
        <v>222</v>
      </c>
    </row>
    <row r="2194" spans="1:1">
      <c r="A2194">
        <v>222</v>
      </c>
    </row>
    <row r="2195" spans="1:1">
      <c r="A2195">
        <v>222</v>
      </c>
    </row>
    <row r="2196" spans="1:1">
      <c r="A2196">
        <v>221</v>
      </c>
    </row>
    <row r="2197" spans="1:1">
      <c r="A2197">
        <v>221</v>
      </c>
    </row>
    <row r="2198" spans="1:1">
      <c r="A2198">
        <v>221</v>
      </c>
    </row>
    <row r="2199" spans="1:1">
      <c r="A2199">
        <v>221</v>
      </c>
    </row>
    <row r="2200" spans="1:1">
      <c r="A2200">
        <v>221</v>
      </c>
    </row>
    <row r="2201" spans="1:1">
      <c r="A2201">
        <v>221</v>
      </c>
    </row>
    <row r="2202" spans="1:1">
      <c r="A2202">
        <v>221</v>
      </c>
    </row>
    <row r="2203" spans="1:1">
      <c r="A2203">
        <v>221</v>
      </c>
    </row>
    <row r="2204" spans="1:1">
      <c r="A2204">
        <v>220</v>
      </c>
    </row>
    <row r="2205" spans="1:1">
      <c r="A2205">
        <v>220</v>
      </c>
    </row>
    <row r="2206" spans="1:1">
      <c r="A2206">
        <v>220</v>
      </c>
    </row>
    <row r="2207" spans="1:1">
      <c r="A2207">
        <v>220</v>
      </c>
    </row>
    <row r="2208" spans="1:1">
      <c r="A2208">
        <v>219</v>
      </c>
    </row>
    <row r="2209" spans="1:1">
      <c r="A2209">
        <v>219</v>
      </c>
    </row>
    <row r="2210" spans="1:1">
      <c r="A2210">
        <v>219</v>
      </c>
    </row>
    <row r="2211" spans="1:1">
      <c r="A2211">
        <v>219</v>
      </c>
    </row>
    <row r="2212" spans="1:1">
      <c r="A2212">
        <v>219</v>
      </c>
    </row>
    <row r="2213" spans="1:1">
      <c r="A2213">
        <v>219</v>
      </c>
    </row>
    <row r="2214" spans="1:1">
      <c r="A2214">
        <v>219</v>
      </c>
    </row>
    <row r="2215" spans="1:1">
      <c r="A2215">
        <v>218</v>
      </c>
    </row>
    <row r="2216" spans="1:1">
      <c r="A2216">
        <v>218</v>
      </c>
    </row>
    <row r="2217" spans="1:1">
      <c r="A2217">
        <v>218</v>
      </c>
    </row>
    <row r="2218" spans="1:1">
      <c r="A2218">
        <v>218</v>
      </c>
    </row>
    <row r="2219" spans="1:1">
      <c r="A2219">
        <v>218</v>
      </c>
    </row>
    <row r="2220" spans="1:1">
      <c r="A2220">
        <v>218</v>
      </c>
    </row>
    <row r="2221" spans="1:1">
      <c r="A2221">
        <v>218</v>
      </c>
    </row>
    <row r="2222" spans="1:1">
      <c r="A2222">
        <v>218</v>
      </c>
    </row>
    <row r="2223" spans="1:1">
      <c r="A2223">
        <v>218</v>
      </c>
    </row>
    <row r="2224" spans="1:1">
      <c r="A2224">
        <v>218</v>
      </c>
    </row>
    <row r="2225" spans="1:1">
      <c r="A2225">
        <v>217</v>
      </c>
    </row>
    <row r="2226" spans="1:1">
      <c r="A2226">
        <v>217</v>
      </c>
    </row>
    <row r="2227" spans="1:1">
      <c r="A2227">
        <v>217</v>
      </c>
    </row>
    <row r="2228" spans="1:1">
      <c r="A2228">
        <v>217</v>
      </c>
    </row>
    <row r="2229" spans="1:1">
      <c r="A2229">
        <v>217</v>
      </c>
    </row>
    <row r="2230" spans="1:1">
      <c r="A2230">
        <v>217</v>
      </c>
    </row>
    <row r="2231" spans="1:1">
      <c r="A2231">
        <v>217</v>
      </c>
    </row>
    <row r="2232" spans="1:1">
      <c r="A2232">
        <v>217</v>
      </c>
    </row>
    <row r="2233" spans="1:1">
      <c r="A2233">
        <v>217</v>
      </c>
    </row>
    <row r="2234" spans="1:1">
      <c r="A2234">
        <v>217</v>
      </c>
    </row>
    <row r="2235" spans="1:1">
      <c r="A2235">
        <v>217</v>
      </c>
    </row>
    <row r="2236" spans="1:1">
      <c r="A2236">
        <v>217</v>
      </c>
    </row>
    <row r="2237" spans="1:1">
      <c r="A2237">
        <v>216</v>
      </c>
    </row>
    <row r="2238" spans="1:1">
      <c r="A2238">
        <v>216</v>
      </c>
    </row>
    <row r="2239" spans="1:1">
      <c r="A2239">
        <v>216</v>
      </c>
    </row>
    <row r="2240" spans="1:1">
      <c r="A2240">
        <v>216</v>
      </c>
    </row>
    <row r="2241" spans="1:1">
      <c r="A2241">
        <v>216</v>
      </c>
    </row>
    <row r="2242" spans="1:1">
      <c r="A2242">
        <v>215</v>
      </c>
    </row>
    <row r="2243" spans="1:1">
      <c r="A2243">
        <v>215</v>
      </c>
    </row>
    <row r="2244" spans="1:1">
      <c r="A2244">
        <v>215</v>
      </c>
    </row>
    <row r="2245" spans="1:1">
      <c r="A2245">
        <v>215</v>
      </c>
    </row>
    <row r="2246" spans="1:1">
      <c r="A2246">
        <v>215</v>
      </c>
    </row>
    <row r="2247" spans="1:1">
      <c r="A2247">
        <v>215</v>
      </c>
    </row>
    <row r="2248" spans="1:1">
      <c r="A2248">
        <v>214</v>
      </c>
    </row>
    <row r="2249" spans="1:1">
      <c r="A2249">
        <v>214</v>
      </c>
    </row>
    <row r="2250" spans="1:1">
      <c r="A2250">
        <v>214</v>
      </c>
    </row>
    <row r="2251" spans="1:1">
      <c r="A2251">
        <v>214</v>
      </c>
    </row>
    <row r="2252" spans="1:1">
      <c r="A2252">
        <v>214</v>
      </c>
    </row>
    <row r="2253" spans="1:1">
      <c r="A2253">
        <v>214</v>
      </c>
    </row>
    <row r="2254" spans="1:1">
      <c r="A2254">
        <v>214</v>
      </c>
    </row>
    <row r="2255" spans="1:1">
      <c r="A2255">
        <v>214</v>
      </c>
    </row>
    <row r="2256" spans="1:1">
      <c r="A2256">
        <v>214</v>
      </c>
    </row>
    <row r="2257" spans="1:1">
      <c r="A2257">
        <v>213</v>
      </c>
    </row>
    <row r="2258" spans="1:1">
      <c r="A2258">
        <v>213</v>
      </c>
    </row>
    <row r="2259" spans="1:1">
      <c r="A2259">
        <v>213</v>
      </c>
    </row>
    <row r="2260" spans="1:1">
      <c r="A2260">
        <v>213</v>
      </c>
    </row>
    <row r="2261" spans="1:1">
      <c r="A2261">
        <v>213</v>
      </c>
    </row>
    <row r="2262" spans="1:1">
      <c r="A2262">
        <v>213</v>
      </c>
    </row>
    <row r="2263" spans="1:1">
      <c r="A2263">
        <v>213</v>
      </c>
    </row>
    <row r="2264" spans="1:1">
      <c r="A2264">
        <v>212</v>
      </c>
    </row>
    <row r="2265" spans="1:1">
      <c r="A2265">
        <v>212</v>
      </c>
    </row>
    <row r="2266" spans="1:1">
      <c r="A2266">
        <v>212</v>
      </c>
    </row>
    <row r="2267" spans="1:1">
      <c r="A2267">
        <v>212</v>
      </c>
    </row>
    <row r="2268" spans="1:1">
      <c r="A2268">
        <v>212</v>
      </c>
    </row>
    <row r="2269" spans="1:1">
      <c r="A2269">
        <v>212</v>
      </c>
    </row>
    <row r="2270" spans="1:1">
      <c r="A2270">
        <v>212</v>
      </c>
    </row>
    <row r="2271" spans="1:1">
      <c r="A2271">
        <v>212</v>
      </c>
    </row>
    <row r="2272" spans="1:1">
      <c r="A2272">
        <v>212</v>
      </c>
    </row>
    <row r="2273" spans="1:1">
      <c r="A2273">
        <v>212</v>
      </c>
    </row>
    <row r="2274" spans="1:1">
      <c r="A2274">
        <v>211</v>
      </c>
    </row>
    <row r="2275" spans="1:1">
      <c r="A2275">
        <v>211</v>
      </c>
    </row>
    <row r="2276" spans="1:1">
      <c r="A2276">
        <v>211</v>
      </c>
    </row>
    <row r="2277" spans="1:1">
      <c r="A2277">
        <v>211</v>
      </c>
    </row>
    <row r="2278" spans="1:1">
      <c r="A2278">
        <v>211</v>
      </c>
    </row>
    <row r="2279" spans="1:1">
      <c r="A2279">
        <v>211</v>
      </c>
    </row>
    <row r="2280" spans="1:1">
      <c r="A2280">
        <v>211</v>
      </c>
    </row>
    <row r="2281" spans="1:1">
      <c r="A2281">
        <v>211</v>
      </c>
    </row>
    <row r="2282" spans="1:1">
      <c r="A2282">
        <v>211</v>
      </c>
    </row>
    <row r="2283" spans="1:1">
      <c r="A2283">
        <v>211</v>
      </c>
    </row>
    <row r="2284" spans="1:1">
      <c r="A2284">
        <v>210</v>
      </c>
    </row>
    <row r="2285" spans="1:1">
      <c r="A2285">
        <v>210</v>
      </c>
    </row>
    <row r="2286" spans="1:1">
      <c r="A2286">
        <v>210</v>
      </c>
    </row>
    <row r="2287" spans="1:1">
      <c r="A2287">
        <v>210</v>
      </c>
    </row>
    <row r="2288" spans="1:1">
      <c r="A2288">
        <v>210</v>
      </c>
    </row>
    <row r="2289" spans="1:1">
      <c r="A2289">
        <v>210</v>
      </c>
    </row>
    <row r="2290" spans="1:1">
      <c r="A2290">
        <v>210</v>
      </c>
    </row>
    <row r="2291" spans="1:1">
      <c r="A2291">
        <v>210</v>
      </c>
    </row>
    <row r="2292" spans="1:1">
      <c r="A2292">
        <v>210</v>
      </c>
    </row>
    <row r="2293" spans="1:1">
      <c r="A2293">
        <v>210</v>
      </c>
    </row>
    <row r="2294" spans="1:1">
      <c r="A2294">
        <v>210</v>
      </c>
    </row>
    <row r="2295" spans="1:1">
      <c r="A2295">
        <v>209</v>
      </c>
    </row>
    <row r="2296" spans="1:1">
      <c r="A2296">
        <v>209</v>
      </c>
    </row>
    <row r="2297" spans="1:1">
      <c r="A2297">
        <v>209</v>
      </c>
    </row>
    <row r="2298" spans="1:1">
      <c r="A2298">
        <v>209</v>
      </c>
    </row>
    <row r="2299" spans="1:1">
      <c r="A2299">
        <v>209</v>
      </c>
    </row>
    <row r="2300" spans="1:1">
      <c r="A2300">
        <v>209</v>
      </c>
    </row>
    <row r="2301" spans="1:1">
      <c r="A2301">
        <v>209</v>
      </c>
    </row>
    <row r="2302" spans="1:1">
      <c r="A2302">
        <v>209</v>
      </c>
    </row>
    <row r="2303" spans="1:1">
      <c r="A2303">
        <v>208</v>
      </c>
    </row>
    <row r="2304" spans="1:1">
      <c r="A2304">
        <v>208</v>
      </c>
    </row>
    <row r="2305" spans="1:1">
      <c r="A2305">
        <v>208</v>
      </c>
    </row>
    <row r="2306" spans="1:1">
      <c r="A2306">
        <v>208</v>
      </c>
    </row>
    <row r="2307" spans="1:1">
      <c r="A2307">
        <v>208</v>
      </c>
    </row>
    <row r="2308" spans="1:1">
      <c r="A2308">
        <v>208</v>
      </c>
    </row>
    <row r="2309" spans="1:1">
      <c r="A2309">
        <v>208</v>
      </c>
    </row>
    <row r="2310" spans="1:1">
      <c r="A2310">
        <v>208</v>
      </c>
    </row>
    <row r="2311" spans="1:1">
      <c r="A2311">
        <v>208</v>
      </c>
    </row>
    <row r="2312" spans="1:1">
      <c r="A2312">
        <v>208</v>
      </c>
    </row>
    <row r="2313" spans="1:1">
      <c r="A2313">
        <v>207</v>
      </c>
    </row>
    <row r="2314" spans="1:1">
      <c r="A2314">
        <v>207</v>
      </c>
    </row>
    <row r="2315" spans="1:1">
      <c r="A2315">
        <v>207</v>
      </c>
    </row>
    <row r="2316" spans="1:1">
      <c r="A2316">
        <v>207</v>
      </c>
    </row>
    <row r="2317" spans="1:1">
      <c r="A2317">
        <v>207</v>
      </c>
    </row>
    <row r="2318" spans="1:1">
      <c r="A2318">
        <v>207</v>
      </c>
    </row>
    <row r="2319" spans="1:1">
      <c r="A2319">
        <v>207</v>
      </c>
    </row>
    <row r="2320" spans="1:1">
      <c r="A2320">
        <v>207</v>
      </c>
    </row>
    <row r="2321" spans="1:1">
      <c r="A2321">
        <v>207</v>
      </c>
    </row>
    <row r="2322" spans="1:1">
      <c r="A2322">
        <v>207</v>
      </c>
    </row>
    <row r="2323" spans="1:1">
      <c r="A2323">
        <v>207</v>
      </c>
    </row>
    <row r="2324" spans="1:1">
      <c r="A2324">
        <v>206</v>
      </c>
    </row>
    <row r="2325" spans="1:1">
      <c r="A2325">
        <v>206</v>
      </c>
    </row>
    <row r="2326" spans="1:1">
      <c r="A2326">
        <v>206</v>
      </c>
    </row>
    <row r="2327" spans="1:1">
      <c r="A2327">
        <v>206</v>
      </c>
    </row>
    <row r="2328" spans="1:1">
      <c r="A2328">
        <v>206</v>
      </c>
    </row>
    <row r="2329" spans="1:1">
      <c r="A2329">
        <v>206</v>
      </c>
    </row>
    <row r="2330" spans="1:1">
      <c r="A2330">
        <v>206</v>
      </c>
    </row>
    <row r="2331" spans="1:1">
      <c r="A2331">
        <v>206</v>
      </c>
    </row>
    <row r="2332" spans="1:1">
      <c r="A2332">
        <v>206</v>
      </c>
    </row>
    <row r="2333" spans="1:1">
      <c r="A2333">
        <v>206</v>
      </c>
    </row>
    <row r="2334" spans="1:1">
      <c r="A2334">
        <v>206</v>
      </c>
    </row>
    <row r="2335" spans="1:1">
      <c r="A2335">
        <v>206</v>
      </c>
    </row>
    <row r="2336" spans="1:1">
      <c r="A2336">
        <v>206</v>
      </c>
    </row>
    <row r="2337" spans="1:1">
      <c r="A2337">
        <v>205</v>
      </c>
    </row>
    <row r="2338" spans="1:1">
      <c r="A2338">
        <v>205</v>
      </c>
    </row>
    <row r="2339" spans="1:1">
      <c r="A2339">
        <v>205</v>
      </c>
    </row>
    <row r="2340" spans="1:1">
      <c r="A2340">
        <v>205</v>
      </c>
    </row>
    <row r="2341" spans="1:1">
      <c r="A2341">
        <v>205</v>
      </c>
    </row>
    <row r="2342" spans="1:1">
      <c r="A2342">
        <v>205</v>
      </c>
    </row>
    <row r="2343" spans="1:1">
      <c r="A2343">
        <v>205</v>
      </c>
    </row>
    <row r="2344" spans="1:1">
      <c r="A2344">
        <v>204</v>
      </c>
    </row>
    <row r="2345" spans="1:1">
      <c r="A2345">
        <v>204</v>
      </c>
    </row>
    <row r="2346" spans="1:1">
      <c r="A2346">
        <v>204</v>
      </c>
    </row>
    <row r="2347" spans="1:1">
      <c r="A2347">
        <v>204</v>
      </c>
    </row>
    <row r="2348" spans="1:1">
      <c r="A2348">
        <v>204</v>
      </c>
    </row>
    <row r="2349" spans="1:1">
      <c r="A2349">
        <v>204</v>
      </c>
    </row>
    <row r="2350" spans="1:1">
      <c r="A2350">
        <v>204</v>
      </c>
    </row>
    <row r="2351" spans="1:1">
      <c r="A2351">
        <v>203</v>
      </c>
    </row>
    <row r="2352" spans="1:1">
      <c r="A2352">
        <v>203</v>
      </c>
    </row>
    <row r="2353" spans="1:1">
      <c r="A2353">
        <v>203</v>
      </c>
    </row>
    <row r="2354" spans="1:1">
      <c r="A2354">
        <v>202</v>
      </c>
    </row>
    <row r="2355" spans="1:1">
      <c r="A2355">
        <v>202</v>
      </c>
    </row>
    <row r="2356" spans="1:1">
      <c r="A2356">
        <v>202</v>
      </c>
    </row>
    <row r="2357" spans="1:1">
      <c r="A2357">
        <v>202</v>
      </c>
    </row>
    <row r="2358" spans="1:1">
      <c r="A2358">
        <v>202</v>
      </c>
    </row>
    <row r="2359" spans="1:1">
      <c r="A2359">
        <v>202</v>
      </c>
    </row>
    <row r="2360" spans="1:1">
      <c r="A2360">
        <v>202</v>
      </c>
    </row>
    <row r="2361" spans="1:1">
      <c r="A2361">
        <v>202</v>
      </c>
    </row>
    <row r="2362" spans="1:1">
      <c r="A2362">
        <v>202</v>
      </c>
    </row>
    <row r="2363" spans="1:1">
      <c r="A2363">
        <v>202</v>
      </c>
    </row>
    <row r="2364" spans="1:1">
      <c r="A2364">
        <v>202</v>
      </c>
    </row>
    <row r="2365" spans="1:1">
      <c r="A2365">
        <v>202</v>
      </c>
    </row>
    <row r="2366" spans="1:1">
      <c r="A2366">
        <v>202</v>
      </c>
    </row>
    <row r="2367" spans="1:1">
      <c r="A2367">
        <v>201</v>
      </c>
    </row>
    <row r="2368" spans="1:1">
      <c r="A2368">
        <v>201</v>
      </c>
    </row>
    <row r="2369" spans="1:1">
      <c r="A2369">
        <v>201</v>
      </c>
    </row>
    <row r="2370" spans="1:1">
      <c r="A2370">
        <v>201</v>
      </c>
    </row>
    <row r="2371" spans="1:1">
      <c r="A2371">
        <v>201</v>
      </c>
    </row>
    <row r="2372" spans="1:1">
      <c r="A2372">
        <v>201</v>
      </c>
    </row>
    <row r="2373" spans="1:1">
      <c r="A2373">
        <v>201</v>
      </c>
    </row>
    <row r="2374" spans="1:1">
      <c r="A2374">
        <v>201</v>
      </c>
    </row>
    <row r="2375" spans="1:1">
      <c r="A2375">
        <v>200</v>
      </c>
    </row>
    <row r="2376" spans="1:1">
      <c r="A2376">
        <v>200</v>
      </c>
    </row>
    <row r="2377" spans="1:1">
      <c r="A2377">
        <v>200</v>
      </c>
    </row>
    <row r="2378" spans="1:1">
      <c r="A2378">
        <v>200</v>
      </c>
    </row>
    <row r="2379" spans="1:1">
      <c r="A2379">
        <v>200</v>
      </c>
    </row>
    <row r="2380" spans="1:1">
      <c r="A2380">
        <v>200</v>
      </c>
    </row>
    <row r="2381" spans="1:1">
      <c r="A2381">
        <v>200</v>
      </c>
    </row>
    <row r="2382" spans="1:1">
      <c r="A2382">
        <v>199</v>
      </c>
    </row>
    <row r="2383" spans="1:1">
      <c r="A2383">
        <v>199</v>
      </c>
    </row>
    <row r="2384" spans="1:1">
      <c r="A2384">
        <v>199</v>
      </c>
    </row>
    <row r="2385" spans="1:1">
      <c r="A2385">
        <v>199</v>
      </c>
    </row>
    <row r="2386" spans="1:1">
      <c r="A2386">
        <v>199</v>
      </c>
    </row>
    <row r="2387" spans="1:1">
      <c r="A2387">
        <v>199</v>
      </c>
    </row>
    <row r="2388" spans="1:1">
      <c r="A2388">
        <v>198</v>
      </c>
    </row>
    <row r="2389" spans="1:1">
      <c r="A2389">
        <v>198</v>
      </c>
    </row>
    <row r="2390" spans="1:1">
      <c r="A2390">
        <v>198</v>
      </c>
    </row>
    <row r="2391" spans="1:1">
      <c r="A2391">
        <v>198</v>
      </c>
    </row>
    <row r="2392" spans="1:1">
      <c r="A2392">
        <v>198</v>
      </c>
    </row>
    <row r="2393" spans="1:1">
      <c r="A2393">
        <v>198</v>
      </c>
    </row>
    <row r="2394" spans="1:1">
      <c r="A2394">
        <v>198</v>
      </c>
    </row>
    <row r="2395" spans="1:1">
      <c r="A2395">
        <v>198</v>
      </c>
    </row>
    <row r="2396" spans="1:1">
      <c r="A2396">
        <v>197</v>
      </c>
    </row>
    <row r="2397" spans="1:1">
      <c r="A2397">
        <v>197</v>
      </c>
    </row>
    <row r="2398" spans="1:1">
      <c r="A2398">
        <v>197</v>
      </c>
    </row>
    <row r="2399" spans="1:1">
      <c r="A2399">
        <v>197</v>
      </c>
    </row>
    <row r="2400" spans="1:1">
      <c r="A2400">
        <v>197</v>
      </c>
    </row>
    <row r="2401" spans="1:1">
      <c r="A2401">
        <v>197</v>
      </c>
    </row>
    <row r="2402" spans="1:1">
      <c r="A2402">
        <v>197</v>
      </c>
    </row>
    <row r="2403" spans="1:1">
      <c r="A2403">
        <v>197</v>
      </c>
    </row>
    <row r="2404" spans="1:1">
      <c r="A2404">
        <v>196</v>
      </c>
    </row>
    <row r="2405" spans="1:1">
      <c r="A2405">
        <v>196</v>
      </c>
    </row>
    <row r="2406" spans="1:1">
      <c r="A2406">
        <v>196</v>
      </c>
    </row>
    <row r="2407" spans="1:1">
      <c r="A2407">
        <v>196</v>
      </c>
    </row>
    <row r="2408" spans="1:1">
      <c r="A2408">
        <v>196</v>
      </c>
    </row>
    <row r="2409" spans="1:1">
      <c r="A2409">
        <v>196</v>
      </c>
    </row>
    <row r="2410" spans="1:1">
      <c r="A2410">
        <v>196</v>
      </c>
    </row>
    <row r="2411" spans="1:1">
      <c r="A2411">
        <v>196</v>
      </c>
    </row>
    <row r="2412" spans="1:1">
      <c r="A2412">
        <v>196</v>
      </c>
    </row>
    <row r="2413" spans="1:1">
      <c r="A2413">
        <v>195</v>
      </c>
    </row>
    <row r="2414" spans="1:1">
      <c r="A2414">
        <v>195</v>
      </c>
    </row>
    <row r="2415" spans="1:1">
      <c r="A2415">
        <v>195</v>
      </c>
    </row>
    <row r="2416" spans="1:1">
      <c r="A2416">
        <v>195</v>
      </c>
    </row>
    <row r="2417" spans="1:1">
      <c r="A2417">
        <v>195</v>
      </c>
    </row>
    <row r="2418" spans="1:1">
      <c r="A2418">
        <v>195</v>
      </c>
    </row>
    <row r="2419" spans="1:1">
      <c r="A2419">
        <v>194</v>
      </c>
    </row>
    <row r="2420" spans="1:1">
      <c r="A2420">
        <v>194</v>
      </c>
    </row>
    <row r="2421" spans="1:1">
      <c r="A2421">
        <v>194</v>
      </c>
    </row>
    <row r="2422" spans="1:1">
      <c r="A2422">
        <v>194</v>
      </c>
    </row>
    <row r="2423" spans="1:1">
      <c r="A2423">
        <v>194</v>
      </c>
    </row>
    <row r="2424" spans="1:1">
      <c r="A2424">
        <v>194</v>
      </c>
    </row>
    <row r="2425" spans="1:1">
      <c r="A2425">
        <v>194</v>
      </c>
    </row>
    <row r="2426" spans="1:1">
      <c r="A2426">
        <v>194</v>
      </c>
    </row>
    <row r="2427" spans="1:1">
      <c r="A2427">
        <v>193</v>
      </c>
    </row>
    <row r="2428" spans="1:1">
      <c r="A2428">
        <v>193</v>
      </c>
    </row>
    <row r="2429" spans="1:1">
      <c r="A2429">
        <v>193</v>
      </c>
    </row>
    <row r="2430" spans="1:1">
      <c r="A2430">
        <v>193</v>
      </c>
    </row>
    <row r="2431" spans="1:1">
      <c r="A2431">
        <v>193</v>
      </c>
    </row>
    <row r="2432" spans="1:1">
      <c r="A2432">
        <v>193</v>
      </c>
    </row>
    <row r="2433" spans="1:1">
      <c r="A2433">
        <v>193</v>
      </c>
    </row>
    <row r="2434" spans="1:1">
      <c r="A2434">
        <v>193</v>
      </c>
    </row>
    <row r="2435" spans="1:1">
      <c r="A2435">
        <v>193</v>
      </c>
    </row>
    <row r="2436" spans="1:1">
      <c r="A2436">
        <v>193</v>
      </c>
    </row>
    <row r="2437" spans="1:1">
      <c r="A2437">
        <v>193</v>
      </c>
    </row>
    <row r="2438" spans="1:1">
      <c r="A2438">
        <v>193</v>
      </c>
    </row>
    <row r="2439" spans="1:1">
      <c r="A2439">
        <v>193</v>
      </c>
    </row>
    <row r="2440" spans="1:1">
      <c r="A2440">
        <v>192</v>
      </c>
    </row>
    <row r="2441" spans="1:1">
      <c r="A2441">
        <v>192</v>
      </c>
    </row>
    <row r="2442" spans="1:1">
      <c r="A2442">
        <v>192</v>
      </c>
    </row>
    <row r="2443" spans="1:1">
      <c r="A2443">
        <v>192</v>
      </c>
    </row>
    <row r="2444" spans="1:1">
      <c r="A2444">
        <v>192</v>
      </c>
    </row>
    <row r="2445" spans="1:1">
      <c r="A2445">
        <v>192</v>
      </c>
    </row>
    <row r="2446" spans="1:1">
      <c r="A2446">
        <v>192</v>
      </c>
    </row>
    <row r="2447" spans="1:1">
      <c r="A2447">
        <v>192</v>
      </c>
    </row>
    <row r="2448" spans="1:1">
      <c r="A2448">
        <v>192</v>
      </c>
    </row>
    <row r="2449" spans="1:1">
      <c r="A2449">
        <v>191</v>
      </c>
    </row>
    <row r="2450" spans="1:1">
      <c r="A2450">
        <v>191</v>
      </c>
    </row>
    <row r="2451" spans="1:1">
      <c r="A2451">
        <v>191</v>
      </c>
    </row>
    <row r="2452" spans="1:1">
      <c r="A2452">
        <v>191</v>
      </c>
    </row>
    <row r="2453" spans="1:1">
      <c r="A2453">
        <v>191</v>
      </c>
    </row>
    <row r="2454" spans="1:1">
      <c r="A2454">
        <v>191</v>
      </c>
    </row>
    <row r="2455" spans="1:1">
      <c r="A2455">
        <v>191</v>
      </c>
    </row>
    <row r="2456" spans="1:1">
      <c r="A2456">
        <v>191</v>
      </c>
    </row>
    <row r="2457" spans="1:1">
      <c r="A2457">
        <v>191</v>
      </c>
    </row>
    <row r="2458" spans="1:1">
      <c r="A2458">
        <v>190</v>
      </c>
    </row>
    <row r="2459" spans="1:1">
      <c r="A2459">
        <v>190</v>
      </c>
    </row>
    <row r="2460" spans="1:1">
      <c r="A2460">
        <v>190</v>
      </c>
    </row>
    <row r="2461" spans="1:1">
      <c r="A2461">
        <v>190</v>
      </c>
    </row>
    <row r="2462" spans="1:1">
      <c r="A2462">
        <v>190</v>
      </c>
    </row>
    <row r="2463" spans="1:1">
      <c r="A2463">
        <v>190</v>
      </c>
    </row>
    <row r="2464" spans="1:1">
      <c r="A2464">
        <v>190</v>
      </c>
    </row>
    <row r="2465" spans="1:1">
      <c r="A2465">
        <v>189</v>
      </c>
    </row>
    <row r="2466" spans="1:1">
      <c r="A2466">
        <v>189</v>
      </c>
    </row>
    <row r="2467" spans="1:1">
      <c r="A2467">
        <v>189</v>
      </c>
    </row>
    <row r="2468" spans="1:1">
      <c r="A2468">
        <v>189</v>
      </c>
    </row>
    <row r="2469" spans="1:1">
      <c r="A2469">
        <v>189</v>
      </c>
    </row>
    <row r="2470" spans="1:1">
      <c r="A2470">
        <v>189</v>
      </c>
    </row>
    <row r="2471" spans="1:1">
      <c r="A2471">
        <v>189</v>
      </c>
    </row>
    <row r="2472" spans="1:1">
      <c r="A2472">
        <v>189</v>
      </c>
    </row>
    <row r="2473" spans="1:1">
      <c r="A2473">
        <v>189</v>
      </c>
    </row>
    <row r="2474" spans="1:1">
      <c r="A2474">
        <v>189</v>
      </c>
    </row>
    <row r="2475" spans="1:1">
      <c r="A2475">
        <v>189</v>
      </c>
    </row>
    <row r="2476" spans="1:1">
      <c r="A2476">
        <v>188</v>
      </c>
    </row>
    <row r="2477" spans="1:1">
      <c r="A2477">
        <v>188</v>
      </c>
    </row>
    <row r="2478" spans="1:1">
      <c r="A2478">
        <v>188</v>
      </c>
    </row>
    <row r="2479" spans="1:1">
      <c r="A2479">
        <v>188</v>
      </c>
    </row>
    <row r="2480" spans="1:1">
      <c r="A2480">
        <v>188</v>
      </c>
    </row>
    <row r="2481" spans="1:1">
      <c r="A2481">
        <v>188</v>
      </c>
    </row>
    <row r="2482" spans="1:1">
      <c r="A2482">
        <v>188</v>
      </c>
    </row>
    <row r="2483" spans="1:1">
      <c r="A2483">
        <v>188</v>
      </c>
    </row>
    <row r="2484" spans="1:1">
      <c r="A2484">
        <v>188</v>
      </c>
    </row>
    <row r="2485" spans="1:1">
      <c r="A2485">
        <v>188</v>
      </c>
    </row>
    <row r="2486" spans="1:1">
      <c r="A2486">
        <v>187</v>
      </c>
    </row>
    <row r="2487" spans="1:1">
      <c r="A2487">
        <v>187</v>
      </c>
    </row>
    <row r="2488" spans="1:1">
      <c r="A2488">
        <v>187</v>
      </c>
    </row>
    <row r="2489" spans="1:1">
      <c r="A2489">
        <v>187</v>
      </c>
    </row>
    <row r="2490" spans="1:1">
      <c r="A2490">
        <v>187</v>
      </c>
    </row>
    <row r="2491" spans="1:1">
      <c r="A2491">
        <v>187</v>
      </c>
    </row>
    <row r="2492" spans="1:1">
      <c r="A2492">
        <v>187</v>
      </c>
    </row>
    <row r="2493" spans="1:1">
      <c r="A2493">
        <v>186</v>
      </c>
    </row>
    <row r="2494" spans="1:1">
      <c r="A2494">
        <v>185</v>
      </c>
    </row>
    <row r="2495" spans="1:1">
      <c r="A2495">
        <v>185</v>
      </c>
    </row>
    <row r="2496" spans="1:1">
      <c r="A2496">
        <v>185</v>
      </c>
    </row>
    <row r="2497" spans="1:1">
      <c r="A2497">
        <v>185</v>
      </c>
    </row>
    <row r="2498" spans="1:1">
      <c r="A2498">
        <v>185</v>
      </c>
    </row>
    <row r="2499" spans="1:1">
      <c r="A2499">
        <v>185</v>
      </c>
    </row>
    <row r="2500" spans="1:1">
      <c r="A2500">
        <v>185</v>
      </c>
    </row>
    <row r="2501" spans="1:1">
      <c r="A2501">
        <v>185</v>
      </c>
    </row>
    <row r="2502" spans="1:1">
      <c r="A2502">
        <v>185</v>
      </c>
    </row>
    <row r="2503" spans="1:1">
      <c r="A2503">
        <v>185</v>
      </c>
    </row>
    <row r="2504" spans="1:1">
      <c r="A2504">
        <v>185</v>
      </c>
    </row>
    <row r="2505" spans="1:1">
      <c r="A2505">
        <v>185</v>
      </c>
    </row>
    <row r="2506" spans="1:1">
      <c r="A2506">
        <v>185</v>
      </c>
    </row>
    <row r="2507" spans="1:1">
      <c r="A2507">
        <v>184</v>
      </c>
    </row>
    <row r="2508" spans="1:1">
      <c r="A2508">
        <v>184</v>
      </c>
    </row>
    <row r="2509" spans="1:1">
      <c r="A2509">
        <v>184</v>
      </c>
    </row>
    <row r="2510" spans="1:1">
      <c r="A2510">
        <v>184</v>
      </c>
    </row>
    <row r="2511" spans="1:1">
      <c r="A2511">
        <v>184</v>
      </c>
    </row>
    <row r="2512" spans="1:1">
      <c r="A2512">
        <v>184</v>
      </c>
    </row>
    <row r="2513" spans="1:1">
      <c r="A2513">
        <v>184</v>
      </c>
    </row>
    <row r="2514" spans="1:1">
      <c r="A2514">
        <v>184</v>
      </c>
    </row>
    <row r="2515" spans="1:1">
      <c r="A2515">
        <v>184</v>
      </c>
    </row>
    <row r="2516" spans="1:1">
      <c r="A2516">
        <v>183</v>
      </c>
    </row>
    <row r="2517" spans="1:1">
      <c r="A2517">
        <v>183</v>
      </c>
    </row>
    <row r="2518" spans="1:1">
      <c r="A2518">
        <v>183</v>
      </c>
    </row>
    <row r="2519" spans="1:1">
      <c r="A2519">
        <v>183</v>
      </c>
    </row>
    <row r="2520" spans="1:1">
      <c r="A2520">
        <v>183</v>
      </c>
    </row>
    <row r="2521" spans="1:1">
      <c r="A2521">
        <v>182</v>
      </c>
    </row>
    <row r="2522" spans="1:1">
      <c r="A2522">
        <v>182</v>
      </c>
    </row>
    <row r="2523" spans="1:1">
      <c r="A2523">
        <v>182</v>
      </c>
    </row>
    <row r="2524" spans="1:1">
      <c r="A2524">
        <v>181</v>
      </c>
    </row>
    <row r="2525" spans="1:1">
      <c r="A2525">
        <v>181</v>
      </c>
    </row>
    <row r="2526" spans="1:1">
      <c r="A2526">
        <v>181</v>
      </c>
    </row>
    <row r="2527" spans="1:1">
      <c r="A2527">
        <v>181</v>
      </c>
    </row>
    <row r="2528" spans="1:1">
      <c r="A2528">
        <v>181</v>
      </c>
    </row>
    <row r="2529" spans="1:1">
      <c r="A2529">
        <v>181</v>
      </c>
    </row>
    <row r="2530" spans="1:1">
      <c r="A2530">
        <v>181</v>
      </c>
    </row>
    <row r="2531" spans="1:1">
      <c r="A2531">
        <v>181</v>
      </c>
    </row>
    <row r="2532" spans="1:1">
      <c r="A2532">
        <v>180</v>
      </c>
    </row>
    <row r="2533" spans="1:1">
      <c r="A2533">
        <v>180</v>
      </c>
    </row>
    <row r="2534" spans="1:1">
      <c r="A2534">
        <v>180</v>
      </c>
    </row>
    <row r="2535" spans="1:1">
      <c r="A2535">
        <v>180</v>
      </c>
    </row>
    <row r="2536" spans="1:1">
      <c r="A2536">
        <v>180</v>
      </c>
    </row>
    <row r="2537" spans="1:1">
      <c r="A2537">
        <v>180</v>
      </c>
    </row>
    <row r="2538" spans="1:1">
      <c r="A2538">
        <v>180</v>
      </c>
    </row>
    <row r="2539" spans="1:1">
      <c r="A2539">
        <v>180</v>
      </c>
    </row>
    <row r="2540" spans="1:1">
      <c r="A2540">
        <v>180</v>
      </c>
    </row>
    <row r="2541" spans="1:1">
      <c r="A2541">
        <v>179</v>
      </c>
    </row>
    <row r="2542" spans="1:1">
      <c r="A2542">
        <v>179</v>
      </c>
    </row>
    <row r="2543" spans="1:1">
      <c r="A2543">
        <v>179</v>
      </c>
    </row>
    <row r="2544" spans="1:1">
      <c r="A2544">
        <v>179</v>
      </c>
    </row>
    <row r="2545" spans="1:1">
      <c r="A2545">
        <v>179</v>
      </c>
    </row>
    <row r="2546" spans="1:1">
      <c r="A2546">
        <v>179</v>
      </c>
    </row>
    <row r="2547" spans="1:1">
      <c r="A2547">
        <v>179</v>
      </c>
    </row>
    <row r="2548" spans="1:1">
      <c r="A2548">
        <v>179</v>
      </c>
    </row>
    <row r="2549" spans="1:1">
      <c r="A2549">
        <v>179</v>
      </c>
    </row>
    <row r="2550" spans="1:1">
      <c r="A2550">
        <v>179</v>
      </c>
    </row>
    <row r="2551" spans="1:1">
      <c r="A2551">
        <v>178</v>
      </c>
    </row>
    <row r="2552" spans="1:1">
      <c r="A2552">
        <v>178</v>
      </c>
    </row>
    <row r="2553" spans="1:1">
      <c r="A2553">
        <v>178</v>
      </c>
    </row>
    <row r="2554" spans="1:1">
      <c r="A2554">
        <v>178</v>
      </c>
    </row>
    <row r="2555" spans="1:1">
      <c r="A2555">
        <v>178</v>
      </c>
    </row>
    <row r="2556" spans="1:1">
      <c r="A2556">
        <v>178</v>
      </c>
    </row>
    <row r="2557" spans="1:1">
      <c r="A2557">
        <v>178</v>
      </c>
    </row>
    <row r="2558" spans="1:1">
      <c r="A2558">
        <v>177</v>
      </c>
    </row>
    <row r="2559" spans="1:1">
      <c r="A2559">
        <v>177</v>
      </c>
    </row>
    <row r="2560" spans="1:1">
      <c r="A2560">
        <v>177</v>
      </c>
    </row>
    <row r="2561" spans="1:1">
      <c r="A2561">
        <v>177</v>
      </c>
    </row>
    <row r="2562" spans="1:1">
      <c r="A2562">
        <v>177</v>
      </c>
    </row>
    <row r="2563" spans="1:1">
      <c r="A2563">
        <v>177</v>
      </c>
    </row>
    <row r="2564" spans="1:1">
      <c r="A2564">
        <v>177</v>
      </c>
    </row>
    <row r="2565" spans="1:1">
      <c r="A2565">
        <v>177</v>
      </c>
    </row>
    <row r="2566" spans="1:1">
      <c r="A2566">
        <v>177</v>
      </c>
    </row>
    <row r="2567" spans="1:1">
      <c r="A2567">
        <v>177</v>
      </c>
    </row>
    <row r="2568" spans="1:1">
      <c r="A2568">
        <v>177</v>
      </c>
    </row>
    <row r="2569" spans="1:1">
      <c r="A2569">
        <v>176</v>
      </c>
    </row>
    <row r="2570" spans="1:1">
      <c r="A2570">
        <v>176</v>
      </c>
    </row>
    <row r="2571" spans="1:1">
      <c r="A2571">
        <v>176</v>
      </c>
    </row>
    <row r="2572" spans="1:1">
      <c r="A2572">
        <v>176</v>
      </c>
    </row>
    <row r="2573" spans="1:1">
      <c r="A2573">
        <v>176</v>
      </c>
    </row>
    <row r="2574" spans="1:1">
      <c r="A2574">
        <v>176</v>
      </c>
    </row>
    <row r="2575" spans="1:1">
      <c r="A2575">
        <v>176</v>
      </c>
    </row>
    <row r="2576" spans="1:1">
      <c r="A2576">
        <v>175</v>
      </c>
    </row>
    <row r="2577" spans="1:1">
      <c r="A2577">
        <v>175</v>
      </c>
    </row>
    <row r="2578" spans="1:1">
      <c r="A2578">
        <v>175</v>
      </c>
    </row>
    <row r="2579" spans="1:1">
      <c r="A2579">
        <v>175</v>
      </c>
    </row>
    <row r="2580" spans="1:1">
      <c r="A2580">
        <v>175</v>
      </c>
    </row>
    <row r="2581" spans="1:1">
      <c r="A2581">
        <v>175</v>
      </c>
    </row>
    <row r="2582" spans="1:1">
      <c r="A2582">
        <v>175</v>
      </c>
    </row>
    <row r="2583" spans="1:1">
      <c r="A2583">
        <v>175</v>
      </c>
    </row>
    <row r="2584" spans="1:1">
      <c r="A2584">
        <v>174</v>
      </c>
    </row>
    <row r="2585" spans="1:1">
      <c r="A2585">
        <v>174</v>
      </c>
    </row>
    <row r="2586" spans="1:1">
      <c r="A2586">
        <v>174</v>
      </c>
    </row>
    <row r="2587" spans="1:1">
      <c r="A2587">
        <v>174</v>
      </c>
    </row>
    <row r="2588" spans="1:1">
      <c r="A2588">
        <v>174</v>
      </c>
    </row>
    <row r="2589" spans="1:1">
      <c r="A2589">
        <v>174</v>
      </c>
    </row>
    <row r="2590" spans="1:1">
      <c r="A2590">
        <v>173</v>
      </c>
    </row>
    <row r="2591" spans="1:1">
      <c r="A2591">
        <v>173</v>
      </c>
    </row>
    <row r="2592" spans="1:1">
      <c r="A2592">
        <v>173</v>
      </c>
    </row>
    <row r="2593" spans="1:1">
      <c r="A2593">
        <v>173</v>
      </c>
    </row>
    <row r="2594" spans="1:1">
      <c r="A2594">
        <v>173</v>
      </c>
    </row>
    <row r="2595" spans="1:1">
      <c r="A2595">
        <v>173</v>
      </c>
    </row>
    <row r="2596" spans="1:1">
      <c r="A2596">
        <v>173</v>
      </c>
    </row>
    <row r="2597" spans="1:1">
      <c r="A2597">
        <v>173</v>
      </c>
    </row>
    <row r="2598" spans="1:1">
      <c r="A2598">
        <v>172</v>
      </c>
    </row>
    <row r="2599" spans="1:1">
      <c r="A2599">
        <v>172</v>
      </c>
    </row>
    <row r="2600" spans="1:1">
      <c r="A2600">
        <v>172</v>
      </c>
    </row>
    <row r="2601" spans="1:1">
      <c r="A2601">
        <v>172</v>
      </c>
    </row>
    <row r="2602" spans="1:1">
      <c r="A2602">
        <v>172</v>
      </c>
    </row>
    <row r="2603" spans="1:1">
      <c r="A2603">
        <v>172</v>
      </c>
    </row>
    <row r="2604" spans="1:1">
      <c r="A2604">
        <v>172</v>
      </c>
    </row>
    <row r="2605" spans="1:1">
      <c r="A2605">
        <v>172</v>
      </c>
    </row>
    <row r="2606" spans="1:1">
      <c r="A2606">
        <v>172</v>
      </c>
    </row>
    <row r="2607" spans="1:1">
      <c r="A2607">
        <v>172</v>
      </c>
    </row>
    <row r="2608" spans="1:1">
      <c r="A2608">
        <v>172</v>
      </c>
    </row>
    <row r="2609" spans="1:1">
      <c r="A2609">
        <v>172</v>
      </c>
    </row>
    <row r="2610" spans="1:1">
      <c r="A2610">
        <v>172</v>
      </c>
    </row>
    <row r="2611" spans="1:1">
      <c r="A2611">
        <v>171</v>
      </c>
    </row>
    <row r="2612" spans="1:1">
      <c r="A2612">
        <v>171</v>
      </c>
    </row>
    <row r="2613" spans="1:1">
      <c r="A2613">
        <v>171</v>
      </c>
    </row>
    <row r="2614" spans="1:1">
      <c r="A2614">
        <v>171</v>
      </c>
    </row>
    <row r="2615" spans="1:1">
      <c r="A2615">
        <v>171</v>
      </c>
    </row>
    <row r="2616" spans="1:1">
      <c r="A2616">
        <v>171</v>
      </c>
    </row>
    <row r="2617" spans="1:1">
      <c r="A2617">
        <v>171</v>
      </c>
    </row>
    <row r="2618" spans="1:1">
      <c r="A2618">
        <v>170</v>
      </c>
    </row>
    <row r="2619" spans="1:1">
      <c r="A2619">
        <v>170</v>
      </c>
    </row>
    <row r="2620" spans="1:1">
      <c r="A2620">
        <v>170</v>
      </c>
    </row>
    <row r="2621" spans="1:1">
      <c r="A2621">
        <v>170</v>
      </c>
    </row>
    <row r="2622" spans="1:1">
      <c r="A2622">
        <v>170</v>
      </c>
    </row>
    <row r="2623" spans="1:1">
      <c r="A2623">
        <v>170</v>
      </c>
    </row>
    <row r="2624" spans="1:1">
      <c r="A2624">
        <v>170</v>
      </c>
    </row>
    <row r="2625" spans="1:1">
      <c r="A2625">
        <v>169</v>
      </c>
    </row>
    <row r="2626" spans="1:1">
      <c r="A2626">
        <v>169</v>
      </c>
    </row>
    <row r="2627" spans="1:1">
      <c r="A2627">
        <v>169</v>
      </c>
    </row>
    <row r="2628" spans="1:1">
      <c r="A2628">
        <v>169</v>
      </c>
    </row>
    <row r="2629" spans="1:1">
      <c r="A2629">
        <v>169</v>
      </c>
    </row>
    <row r="2630" spans="1:1">
      <c r="A2630">
        <v>169</v>
      </c>
    </row>
    <row r="2631" spans="1:1">
      <c r="A2631">
        <v>169</v>
      </c>
    </row>
    <row r="2632" spans="1:1">
      <c r="A2632">
        <v>168</v>
      </c>
    </row>
    <row r="2633" spans="1:1">
      <c r="A2633">
        <v>168</v>
      </c>
    </row>
    <row r="2634" spans="1:1">
      <c r="A2634">
        <v>168</v>
      </c>
    </row>
    <row r="2635" spans="1:1">
      <c r="A2635">
        <v>168</v>
      </c>
    </row>
    <row r="2636" spans="1:1">
      <c r="A2636">
        <v>167</v>
      </c>
    </row>
    <row r="2637" spans="1:1">
      <c r="A2637">
        <v>167</v>
      </c>
    </row>
    <row r="2638" spans="1:1">
      <c r="A2638">
        <v>167</v>
      </c>
    </row>
    <row r="2639" spans="1:1">
      <c r="A2639">
        <v>167</v>
      </c>
    </row>
    <row r="2640" spans="1:1">
      <c r="A2640">
        <v>167</v>
      </c>
    </row>
    <row r="2641" spans="1:1">
      <c r="A2641">
        <v>167</v>
      </c>
    </row>
    <row r="2642" spans="1:1">
      <c r="A2642">
        <v>167</v>
      </c>
    </row>
    <row r="2643" spans="1:1">
      <c r="A2643">
        <v>166</v>
      </c>
    </row>
    <row r="2644" spans="1:1">
      <c r="A2644">
        <v>166</v>
      </c>
    </row>
    <row r="2645" spans="1:1">
      <c r="A2645">
        <v>166</v>
      </c>
    </row>
    <row r="2646" spans="1:1">
      <c r="A2646">
        <v>166</v>
      </c>
    </row>
    <row r="2647" spans="1:1">
      <c r="A2647">
        <v>166</v>
      </c>
    </row>
    <row r="2648" spans="1:1">
      <c r="A2648">
        <v>166</v>
      </c>
    </row>
    <row r="2649" spans="1:1">
      <c r="A2649">
        <v>166</v>
      </c>
    </row>
    <row r="2650" spans="1:1">
      <c r="A2650">
        <v>166</v>
      </c>
    </row>
    <row r="2651" spans="1:1">
      <c r="A2651">
        <v>166</v>
      </c>
    </row>
    <row r="2652" spans="1:1">
      <c r="A2652">
        <v>166</v>
      </c>
    </row>
    <row r="2653" spans="1:1">
      <c r="A2653">
        <v>166</v>
      </c>
    </row>
    <row r="2654" spans="1:1">
      <c r="A2654">
        <v>166</v>
      </c>
    </row>
    <row r="2655" spans="1:1">
      <c r="A2655">
        <v>165</v>
      </c>
    </row>
    <row r="2656" spans="1:1">
      <c r="A2656">
        <v>165</v>
      </c>
    </row>
    <row r="2657" spans="1:1">
      <c r="A2657">
        <v>165</v>
      </c>
    </row>
    <row r="2658" spans="1:1">
      <c r="A2658">
        <v>165</v>
      </c>
    </row>
    <row r="2659" spans="1:1">
      <c r="A2659">
        <v>165</v>
      </c>
    </row>
    <row r="2660" spans="1:1">
      <c r="A2660">
        <v>165</v>
      </c>
    </row>
    <row r="2661" spans="1:1">
      <c r="A2661">
        <v>165</v>
      </c>
    </row>
    <row r="2662" spans="1:1">
      <c r="A2662">
        <v>165</v>
      </c>
    </row>
    <row r="2663" spans="1:1">
      <c r="A2663">
        <v>164</v>
      </c>
    </row>
    <row r="2664" spans="1:1">
      <c r="A2664">
        <v>164</v>
      </c>
    </row>
    <row r="2665" spans="1:1">
      <c r="A2665">
        <v>164</v>
      </c>
    </row>
    <row r="2666" spans="1:1">
      <c r="A2666">
        <v>164</v>
      </c>
    </row>
    <row r="2667" spans="1:1">
      <c r="A2667">
        <v>163</v>
      </c>
    </row>
    <row r="2668" spans="1:1">
      <c r="A2668">
        <v>163</v>
      </c>
    </row>
    <row r="2669" spans="1:1">
      <c r="A2669">
        <v>163</v>
      </c>
    </row>
    <row r="2670" spans="1:1">
      <c r="A2670">
        <v>163</v>
      </c>
    </row>
    <row r="2671" spans="1:1">
      <c r="A2671">
        <v>163</v>
      </c>
    </row>
    <row r="2672" spans="1:1">
      <c r="A2672">
        <v>163</v>
      </c>
    </row>
    <row r="2673" spans="1:1">
      <c r="A2673">
        <v>163</v>
      </c>
    </row>
    <row r="2674" spans="1:1">
      <c r="A2674">
        <v>163</v>
      </c>
    </row>
    <row r="2675" spans="1:1">
      <c r="A2675">
        <v>163</v>
      </c>
    </row>
    <row r="2676" spans="1:1">
      <c r="A2676">
        <v>162</v>
      </c>
    </row>
    <row r="2677" spans="1:1">
      <c r="A2677">
        <v>162</v>
      </c>
    </row>
    <row r="2678" spans="1:1">
      <c r="A2678">
        <v>162</v>
      </c>
    </row>
    <row r="2679" spans="1:1">
      <c r="A2679">
        <v>162</v>
      </c>
    </row>
    <row r="2680" spans="1:1">
      <c r="A2680">
        <v>162</v>
      </c>
    </row>
    <row r="2681" spans="1:1">
      <c r="A2681">
        <v>162</v>
      </c>
    </row>
    <row r="2682" spans="1:1">
      <c r="A2682">
        <v>161</v>
      </c>
    </row>
    <row r="2683" spans="1:1">
      <c r="A2683">
        <v>161</v>
      </c>
    </row>
    <row r="2684" spans="1:1">
      <c r="A2684">
        <v>161</v>
      </c>
    </row>
    <row r="2685" spans="1:1">
      <c r="A2685">
        <v>161</v>
      </c>
    </row>
    <row r="2686" spans="1:1">
      <c r="A2686">
        <v>161</v>
      </c>
    </row>
    <row r="2687" spans="1:1">
      <c r="A2687">
        <v>161</v>
      </c>
    </row>
    <row r="2688" spans="1:1">
      <c r="A2688">
        <v>161</v>
      </c>
    </row>
    <row r="2689" spans="1:1">
      <c r="A2689">
        <v>160</v>
      </c>
    </row>
    <row r="2690" spans="1:1">
      <c r="A2690">
        <v>160</v>
      </c>
    </row>
    <row r="2691" spans="1:1">
      <c r="A2691">
        <v>160</v>
      </c>
    </row>
    <row r="2692" spans="1:1">
      <c r="A2692">
        <v>160</v>
      </c>
    </row>
    <row r="2693" spans="1:1">
      <c r="A2693">
        <v>160</v>
      </c>
    </row>
    <row r="2694" spans="1:1">
      <c r="A2694">
        <v>160</v>
      </c>
    </row>
    <row r="2695" spans="1:1">
      <c r="A2695">
        <v>160</v>
      </c>
    </row>
    <row r="2696" spans="1:1">
      <c r="A2696">
        <v>160</v>
      </c>
    </row>
    <row r="2697" spans="1:1">
      <c r="A2697">
        <v>160</v>
      </c>
    </row>
    <row r="2698" spans="1:1">
      <c r="A2698">
        <v>160</v>
      </c>
    </row>
    <row r="2699" spans="1:1">
      <c r="A2699">
        <v>160</v>
      </c>
    </row>
    <row r="2700" spans="1:1">
      <c r="A2700">
        <v>160</v>
      </c>
    </row>
    <row r="2701" spans="1:1">
      <c r="A2701">
        <v>160</v>
      </c>
    </row>
    <row r="2702" spans="1:1">
      <c r="A2702">
        <v>160</v>
      </c>
    </row>
    <row r="2703" spans="1:1">
      <c r="A2703">
        <v>160</v>
      </c>
    </row>
    <row r="2704" spans="1:1">
      <c r="A2704">
        <v>160</v>
      </c>
    </row>
    <row r="2705" spans="1:1">
      <c r="A2705">
        <v>159</v>
      </c>
    </row>
    <row r="2706" spans="1:1">
      <c r="A2706">
        <v>159</v>
      </c>
    </row>
    <row r="2707" spans="1:1">
      <c r="A2707">
        <v>159</v>
      </c>
    </row>
    <row r="2708" spans="1:1">
      <c r="A2708">
        <v>159</v>
      </c>
    </row>
    <row r="2709" spans="1:1">
      <c r="A2709">
        <v>159</v>
      </c>
    </row>
    <row r="2710" spans="1:1">
      <c r="A2710">
        <v>159</v>
      </c>
    </row>
    <row r="2711" spans="1:1">
      <c r="A2711">
        <v>159</v>
      </c>
    </row>
    <row r="2712" spans="1:1">
      <c r="A2712">
        <v>158</v>
      </c>
    </row>
    <row r="2713" spans="1:1">
      <c r="A2713">
        <v>158</v>
      </c>
    </row>
    <row r="2714" spans="1:1">
      <c r="A2714">
        <v>158</v>
      </c>
    </row>
    <row r="2715" spans="1:1">
      <c r="A2715">
        <v>158</v>
      </c>
    </row>
    <row r="2716" spans="1:1">
      <c r="A2716">
        <v>158</v>
      </c>
    </row>
    <row r="2717" spans="1:1">
      <c r="A2717">
        <v>158</v>
      </c>
    </row>
    <row r="2718" spans="1:1">
      <c r="A2718">
        <v>158</v>
      </c>
    </row>
    <row r="2719" spans="1:1">
      <c r="A2719">
        <v>158</v>
      </c>
    </row>
    <row r="2720" spans="1:1">
      <c r="A2720">
        <v>158</v>
      </c>
    </row>
    <row r="2721" spans="1:1">
      <c r="A2721">
        <v>158</v>
      </c>
    </row>
    <row r="2722" spans="1:1">
      <c r="A2722">
        <v>158</v>
      </c>
    </row>
    <row r="2723" spans="1:1">
      <c r="A2723">
        <v>158</v>
      </c>
    </row>
    <row r="2724" spans="1:1">
      <c r="A2724">
        <v>157</v>
      </c>
    </row>
    <row r="2725" spans="1:1">
      <c r="A2725">
        <v>157</v>
      </c>
    </row>
    <row r="2726" spans="1:1">
      <c r="A2726">
        <v>157</v>
      </c>
    </row>
    <row r="2727" spans="1:1">
      <c r="A2727">
        <v>157</v>
      </c>
    </row>
    <row r="2728" spans="1:1">
      <c r="A2728">
        <v>157</v>
      </c>
    </row>
    <row r="2729" spans="1:1">
      <c r="A2729">
        <v>157</v>
      </c>
    </row>
    <row r="2730" spans="1:1">
      <c r="A2730">
        <v>157</v>
      </c>
    </row>
    <row r="2731" spans="1:1">
      <c r="A2731">
        <v>157</v>
      </c>
    </row>
    <row r="2732" spans="1:1">
      <c r="A2732">
        <v>157</v>
      </c>
    </row>
    <row r="2733" spans="1:1">
      <c r="A2733">
        <v>157</v>
      </c>
    </row>
    <row r="2734" spans="1:1">
      <c r="A2734">
        <v>157</v>
      </c>
    </row>
    <row r="2735" spans="1:1">
      <c r="A2735">
        <v>157</v>
      </c>
    </row>
    <row r="2736" spans="1:1">
      <c r="A2736">
        <v>157</v>
      </c>
    </row>
    <row r="2737" spans="1:1">
      <c r="A2737">
        <v>157</v>
      </c>
    </row>
    <row r="2738" spans="1:1">
      <c r="A2738">
        <v>157</v>
      </c>
    </row>
    <row r="2739" spans="1:1">
      <c r="A2739">
        <v>156</v>
      </c>
    </row>
    <row r="2740" spans="1:1">
      <c r="A2740">
        <v>156</v>
      </c>
    </row>
    <row r="2741" spans="1:1">
      <c r="A2741">
        <v>156</v>
      </c>
    </row>
    <row r="2742" spans="1:1">
      <c r="A2742">
        <v>156</v>
      </c>
    </row>
    <row r="2743" spans="1:1">
      <c r="A2743">
        <v>156</v>
      </c>
    </row>
    <row r="2744" spans="1:1">
      <c r="A2744">
        <v>156</v>
      </c>
    </row>
    <row r="2745" spans="1:1">
      <c r="A2745">
        <v>156</v>
      </c>
    </row>
    <row r="2746" spans="1:1">
      <c r="A2746">
        <v>156</v>
      </c>
    </row>
    <row r="2747" spans="1:1">
      <c r="A2747">
        <v>156</v>
      </c>
    </row>
    <row r="2748" spans="1:1">
      <c r="A2748">
        <v>155</v>
      </c>
    </row>
    <row r="2749" spans="1:1">
      <c r="A2749">
        <v>155</v>
      </c>
    </row>
    <row r="2750" spans="1:1">
      <c r="A2750">
        <v>155</v>
      </c>
    </row>
    <row r="2751" spans="1:1">
      <c r="A2751">
        <v>154</v>
      </c>
    </row>
    <row r="2752" spans="1:1">
      <c r="A2752">
        <v>154</v>
      </c>
    </row>
    <row r="2753" spans="1:1">
      <c r="A2753">
        <v>154</v>
      </c>
    </row>
    <row r="2754" spans="1:1">
      <c r="A2754">
        <v>154</v>
      </c>
    </row>
    <row r="2755" spans="1:1">
      <c r="A2755">
        <v>154</v>
      </c>
    </row>
    <row r="2756" spans="1:1">
      <c r="A2756">
        <v>154</v>
      </c>
    </row>
    <row r="2757" spans="1:1">
      <c r="A2757">
        <v>154</v>
      </c>
    </row>
    <row r="2758" spans="1:1">
      <c r="A2758">
        <v>154</v>
      </c>
    </row>
    <row r="2759" spans="1:1">
      <c r="A2759">
        <v>154</v>
      </c>
    </row>
    <row r="2760" spans="1:1">
      <c r="A2760">
        <v>154</v>
      </c>
    </row>
    <row r="2761" spans="1:1">
      <c r="A2761">
        <v>154</v>
      </c>
    </row>
    <row r="2762" spans="1:1">
      <c r="A2762">
        <v>154</v>
      </c>
    </row>
    <row r="2763" spans="1:1">
      <c r="A2763">
        <v>154</v>
      </c>
    </row>
    <row r="2764" spans="1:1">
      <c r="A2764">
        <v>153</v>
      </c>
    </row>
    <row r="2765" spans="1:1">
      <c r="A2765">
        <v>153</v>
      </c>
    </row>
    <row r="2766" spans="1:1">
      <c r="A2766">
        <v>153</v>
      </c>
    </row>
    <row r="2767" spans="1:1">
      <c r="A2767">
        <v>153</v>
      </c>
    </row>
    <row r="2768" spans="1:1">
      <c r="A2768">
        <v>153</v>
      </c>
    </row>
    <row r="2769" spans="1:1">
      <c r="A2769">
        <v>153</v>
      </c>
    </row>
    <row r="2770" spans="1:1">
      <c r="A2770">
        <v>153</v>
      </c>
    </row>
    <row r="2771" spans="1:1">
      <c r="A2771">
        <v>153</v>
      </c>
    </row>
    <row r="2772" spans="1:1">
      <c r="A2772">
        <v>152</v>
      </c>
    </row>
    <row r="2773" spans="1:1">
      <c r="A2773">
        <v>152</v>
      </c>
    </row>
    <row r="2774" spans="1:1">
      <c r="A2774">
        <v>152</v>
      </c>
    </row>
    <row r="2775" spans="1:1">
      <c r="A2775">
        <v>152</v>
      </c>
    </row>
    <row r="2776" spans="1:1">
      <c r="A2776">
        <v>152</v>
      </c>
    </row>
    <row r="2777" spans="1:1">
      <c r="A2777">
        <v>152</v>
      </c>
    </row>
    <row r="2778" spans="1:1">
      <c r="A2778">
        <v>152</v>
      </c>
    </row>
    <row r="2779" spans="1:1">
      <c r="A2779">
        <v>152</v>
      </c>
    </row>
    <row r="2780" spans="1:1">
      <c r="A2780">
        <v>151</v>
      </c>
    </row>
    <row r="2781" spans="1:1">
      <c r="A2781">
        <v>151</v>
      </c>
    </row>
    <row r="2782" spans="1:1">
      <c r="A2782">
        <v>151</v>
      </c>
    </row>
    <row r="2783" spans="1:1">
      <c r="A2783">
        <v>151</v>
      </c>
    </row>
    <row r="2784" spans="1:1">
      <c r="A2784">
        <v>151</v>
      </c>
    </row>
    <row r="2785" spans="1:1">
      <c r="A2785">
        <v>151</v>
      </c>
    </row>
    <row r="2786" spans="1:1">
      <c r="A2786">
        <v>151</v>
      </c>
    </row>
    <row r="2787" spans="1:1">
      <c r="A2787">
        <v>151</v>
      </c>
    </row>
    <row r="2788" spans="1:1">
      <c r="A2788">
        <v>150</v>
      </c>
    </row>
    <row r="2789" spans="1:1">
      <c r="A2789">
        <v>150</v>
      </c>
    </row>
    <row r="2790" spans="1:1">
      <c r="A2790">
        <v>150</v>
      </c>
    </row>
    <row r="2791" spans="1:1">
      <c r="A2791">
        <v>150</v>
      </c>
    </row>
    <row r="2792" spans="1:1">
      <c r="A2792">
        <v>150</v>
      </c>
    </row>
    <row r="2793" spans="1:1">
      <c r="A2793">
        <v>150</v>
      </c>
    </row>
    <row r="2794" spans="1:1">
      <c r="A2794">
        <v>150</v>
      </c>
    </row>
    <row r="2795" spans="1:1">
      <c r="A2795">
        <v>149</v>
      </c>
    </row>
    <row r="2796" spans="1:1">
      <c r="A2796">
        <v>149</v>
      </c>
    </row>
    <row r="2797" spans="1:1">
      <c r="A2797">
        <v>149</v>
      </c>
    </row>
    <row r="2798" spans="1:1">
      <c r="A2798">
        <v>149</v>
      </c>
    </row>
    <row r="2799" spans="1:1">
      <c r="A2799">
        <v>149</v>
      </c>
    </row>
    <row r="2800" spans="1:1">
      <c r="A2800">
        <v>149</v>
      </c>
    </row>
    <row r="2801" spans="1:1">
      <c r="A2801">
        <v>149</v>
      </c>
    </row>
    <row r="2802" spans="1:1">
      <c r="A2802">
        <v>149</v>
      </c>
    </row>
    <row r="2803" spans="1:1">
      <c r="A2803">
        <v>149</v>
      </c>
    </row>
    <row r="2804" spans="1:1">
      <c r="A2804">
        <v>148</v>
      </c>
    </row>
    <row r="2805" spans="1:1">
      <c r="A2805">
        <v>148</v>
      </c>
    </row>
    <row r="2806" spans="1:1">
      <c r="A2806">
        <v>148</v>
      </c>
    </row>
    <row r="2807" spans="1:1">
      <c r="A2807">
        <v>148</v>
      </c>
    </row>
    <row r="2808" spans="1:1">
      <c r="A2808">
        <v>148</v>
      </c>
    </row>
    <row r="2809" spans="1:1">
      <c r="A2809">
        <v>148</v>
      </c>
    </row>
    <row r="2810" spans="1:1">
      <c r="A2810">
        <v>148</v>
      </c>
    </row>
    <row r="2811" spans="1:1">
      <c r="A2811">
        <v>148</v>
      </c>
    </row>
    <row r="2812" spans="1:1">
      <c r="A2812">
        <v>148</v>
      </c>
    </row>
    <row r="2813" spans="1:1">
      <c r="A2813">
        <v>148</v>
      </c>
    </row>
    <row r="2814" spans="1:1">
      <c r="A2814">
        <v>148</v>
      </c>
    </row>
    <row r="2815" spans="1:1">
      <c r="A2815">
        <v>148</v>
      </c>
    </row>
    <row r="2816" spans="1:1">
      <c r="A2816">
        <v>148</v>
      </c>
    </row>
    <row r="2817" spans="1:1">
      <c r="A2817">
        <v>148</v>
      </c>
    </row>
    <row r="2818" spans="1:1">
      <c r="A2818">
        <v>148</v>
      </c>
    </row>
    <row r="2819" spans="1:1">
      <c r="A2819">
        <v>147</v>
      </c>
    </row>
    <row r="2820" spans="1:1">
      <c r="A2820">
        <v>147</v>
      </c>
    </row>
    <row r="2821" spans="1:1">
      <c r="A2821">
        <v>147</v>
      </c>
    </row>
    <row r="2822" spans="1:1">
      <c r="A2822">
        <v>147</v>
      </c>
    </row>
    <row r="2823" spans="1:1">
      <c r="A2823">
        <v>147</v>
      </c>
    </row>
    <row r="2824" spans="1:1">
      <c r="A2824">
        <v>147</v>
      </c>
    </row>
    <row r="2825" spans="1:1">
      <c r="A2825">
        <v>147</v>
      </c>
    </row>
    <row r="2826" spans="1:1">
      <c r="A2826">
        <v>147</v>
      </c>
    </row>
    <row r="2827" spans="1:1">
      <c r="A2827">
        <v>147</v>
      </c>
    </row>
    <row r="2828" spans="1:1">
      <c r="A2828">
        <v>147</v>
      </c>
    </row>
    <row r="2829" spans="1:1">
      <c r="A2829">
        <v>147</v>
      </c>
    </row>
    <row r="2830" spans="1:1">
      <c r="A2830">
        <v>147</v>
      </c>
    </row>
    <row r="2831" spans="1:1">
      <c r="A2831">
        <v>147</v>
      </c>
    </row>
    <row r="2832" spans="1:1">
      <c r="A2832">
        <v>147</v>
      </c>
    </row>
    <row r="2833" spans="1:1">
      <c r="A2833">
        <v>146</v>
      </c>
    </row>
    <row r="2834" spans="1:1">
      <c r="A2834">
        <v>146</v>
      </c>
    </row>
    <row r="2835" spans="1:1">
      <c r="A2835">
        <v>146</v>
      </c>
    </row>
    <row r="2836" spans="1:1">
      <c r="A2836">
        <v>146</v>
      </c>
    </row>
    <row r="2837" spans="1:1">
      <c r="A2837">
        <v>146</v>
      </c>
    </row>
    <row r="2838" spans="1:1">
      <c r="A2838">
        <v>146</v>
      </c>
    </row>
    <row r="2839" spans="1:1">
      <c r="A2839">
        <v>146</v>
      </c>
    </row>
    <row r="2840" spans="1:1">
      <c r="A2840">
        <v>146</v>
      </c>
    </row>
    <row r="2841" spans="1:1">
      <c r="A2841">
        <v>146</v>
      </c>
    </row>
    <row r="2842" spans="1:1">
      <c r="A2842">
        <v>146</v>
      </c>
    </row>
    <row r="2843" spans="1:1">
      <c r="A2843">
        <v>145</v>
      </c>
    </row>
    <row r="2844" spans="1:1">
      <c r="A2844">
        <v>145</v>
      </c>
    </row>
    <row r="2845" spans="1:1">
      <c r="A2845">
        <v>145</v>
      </c>
    </row>
    <row r="2846" spans="1:1">
      <c r="A2846">
        <v>145</v>
      </c>
    </row>
    <row r="2847" spans="1:1">
      <c r="A2847">
        <v>145</v>
      </c>
    </row>
    <row r="2848" spans="1:1">
      <c r="A2848">
        <v>145</v>
      </c>
    </row>
    <row r="2849" spans="1:1">
      <c r="A2849">
        <v>145</v>
      </c>
    </row>
    <row r="2850" spans="1:1">
      <c r="A2850">
        <v>145</v>
      </c>
    </row>
    <row r="2851" spans="1:1">
      <c r="A2851">
        <v>145</v>
      </c>
    </row>
    <row r="2852" spans="1:1">
      <c r="A2852">
        <v>145</v>
      </c>
    </row>
    <row r="2853" spans="1:1">
      <c r="A2853">
        <v>145</v>
      </c>
    </row>
    <row r="2854" spans="1:1">
      <c r="A2854">
        <v>145</v>
      </c>
    </row>
    <row r="2855" spans="1:1">
      <c r="A2855">
        <v>145</v>
      </c>
    </row>
    <row r="2856" spans="1:1">
      <c r="A2856">
        <v>144</v>
      </c>
    </row>
    <row r="2857" spans="1:1">
      <c r="A2857">
        <v>144</v>
      </c>
    </row>
    <row r="2858" spans="1:1">
      <c r="A2858">
        <v>144</v>
      </c>
    </row>
    <row r="2859" spans="1:1">
      <c r="A2859">
        <v>144</v>
      </c>
    </row>
    <row r="2860" spans="1:1">
      <c r="A2860">
        <v>144</v>
      </c>
    </row>
    <row r="2861" spans="1:1">
      <c r="A2861">
        <v>144</v>
      </c>
    </row>
    <row r="2862" spans="1:1">
      <c r="A2862">
        <v>144</v>
      </c>
    </row>
    <row r="2863" spans="1:1">
      <c r="A2863">
        <v>144</v>
      </c>
    </row>
    <row r="2864" spans="1:1">
      <c r="A2864">
        <v>144</v>
      </c>
    </row>
    <row r="2865" spans="1:1">
      <c r="A2865">
        <v>144</v>
      </c>
    </row>
    <row r="2866" spans="1:1">
      <c r="A2866">
        <v>144</v>
      </c>
    </row>
    <row r="2867" spans="1:1">
      <c r="A2867">
        <v>144</v>
      </c>
    </row>
    <row r="2868" spans="1:1">
      <c r="A2868">
        <v>144</v>
      </c>
    </row>
    <row r="2869" spans="1:1">
      <c r="A2869">
        <v>143</v>
      </c>
    </row>
    <row r="2870" spans="1:1">
      <c r="A2870">
        <v>143</v>
      </c>
    </row>
    <row r="2871" spans="1:1">
      <c r="A2871">
        <v>143</v>
      </c>
    </row>
    <row r="2872" spans="1:1">
      <c r="A2872">
        <v>143</v>
      </c>
    </row>
    <row r="2873" spans="1:1">
      <c r="A2873">
        <v>143</v>
      </c>
    </row>
    <row r="2874" spans="1:1">
      <c r="A2874">
        <v>143</v>
      </c>
    </row>
    <row r="2875" spans="1:1">
      <c r="A2875">
        <v>143</v>
      </c>
    </row>
    <row r="2876" spans="1:1">
      <c r="A2876">
        <v>143</v>
      </c>
    </row>
    <row r="2877" spans="1:1">
      <c r="A2877">
        <v>143</v>
      </c>
    </row>
    <row r="2878" spans="1:1">
      <c r="A2878">
        <v>143</v>
      </c>
    </row>
    <row r="2879" spans="1:1">
      <c r="A2879">
        <v>143</v>
      </c>
    </row>
    <row r="2880" spans="1:1">
      <c r="A2880">
        <v>143</v>
      </c>
    </row>
    <row r="2881" spans="1:1">
      <c r="A2881">
        <v>143</v>
      </c>
    </row>
    <row r="2882" spans="1:1">
      <c r="A2882">
        <v>143</v>
      </c>
    </row>
    <row r="2883" spans="1:1">
      <c r="A2883">
        <v>142</v>
      </c>
    </row>
    <row r="2884" spans="1:1">
      <c r="A2884">
        <v>142</v>
      </c>
    </row>
    <row r="2885" spans="1:1">
      <c r="A2885">
        <v>142</v>
      </c>
    </row>
    <row r="2886" spans="1:1">
      <c r="A2886">
        <v>142</v>
      </c>
    </row>
    <row r="2887" spans="1:1">
      <c r="A2887">
        <v>142</v>
      </c>
    </row>
    <row r="2888" spans="1:1">
      <c r="A2888">
        <v>142</v>
      </c>
    </row>
    <row r="2889" spans="1:1">
      <c r="A2889">
        <v>142</v>
      </c>
    </row>
    <row r="2890" spans="1:1">
      <c r="A2890">
        <v>142</v>
      </c>
    </row>
    <row r="2891" spans="1:1">
      <c r="A2891">
        <v>141</v>
      </c>
    </row>
    <row r="2892" spans="1:1">
      <c r="A2892">
        <v>141</v>
      </c>
    </row>
    <row r="2893" spans="1:1">
      <c r="A2893">
        <v>141</v>
      </c>
    </row>
    <row r="2894" spans="1:1">
      <c r="A2894">
        <v>141</v>
      </c>
    </row>
    <row r="2895" spans="1:1">
      <c r="A2895">
        <v>141</v>
      </c>
    </row>
    <row r="2896" spans="1:1">
      <c r="A2896">
        <v>141</v>
      </c>
    </row>
    <row r="2897" spans="1:1">
      <c r="A2897">
        <v>141</v>
      </c>
    </row>
    <row r="2898" spans="1:1">
      <c r="A2898">
        <v>140</v>
      </c>
    </row>
    <row r="2899" spans="1:1">
      <c r="A2899">
        <v>140</v>
      </c>
    </row>
    <row r="2900" spans="1:1">
      <c r="A2900">
        <v>140</v>
      </c>
    </row>
    <row r="2901" spans="1:1">
      <c r="A2901">
        <v>140</v>
      </c>
    </row>
    <row r="2902" spans="1:1">
      <c r="A2902">
        <v>140</v>
      </c>
    </row>
    <row r="2903" spans="1:1">
      <c r="A2903">
        <v>140</v>
      </c>
    </row>
    <row r="2904" spans="1:1">
      <c r="A2904">
        <v>140</v>
      </c>
    </row>
    <row r="2905" spans="1:1">
      <c r="A2905">
        <v>140</v>
      </c>
    </row>
    <row r="2906" spans="1:1">
      <c r="A2906">
        <v>140</v>
      </c>
    </row>
    <row r="2907" spans="1:1">
      <c r="A2907">
        <v>140</v>
      </c>
    </row>
    <row r="2908" spans="1:1">
      <c r="A2908">
        <v>140</v>
      </c>
    </row>
    <row r="2909" spans="1:1">
      <c r="A2909">
        <v>139</v>
      </c>
    </row>
    <row r="2910" spans="1:1">
      <c r="A2910">
        <v>139</v>
      </c>
    </row>
    <row r="2911" spans="1:1">
      <c r="A2911">
        <v>139</v>
      </c>
    </row>
    <row r="2912" spans="1:1">
      <c r="A2912">
        <v>139</v>
      </c>
    </row>
    <row r="2913" spans="1:1">
      <c r="A2913">
        <v>139</v>
      </c>
    </row>
    <row r="2914" spans="1:1">
      <c r="A2914">
        <v>139</v>
      </c>
    </row>
    <row r="2915" spans="1:1">
      <c r="A2915">
        <v>139</v>
      </c>
    </row>
    <row r="2916" spans="1:1">
      <c r="A2916">
        <v>138</v>
      </c>
    </row>
    <row r="2917" spans="1:1">
      <c r="A2917">
        <v>138</v>
      </c>
    </row>
    <row r="2918" spans="1:1">
      <c r="A2918">
        <v>138</v>
      </c>
    </row>
    <row r="2919" spans="1:1">
      <c r="A2919">
        <v>138</v>
      </c>
    </row>
    <row r="2920" spans="1:1">
      <c r="A2920">
        <v>138</v>
      </c>
    </row>
    <row r="2921" spans="1:1">
      <c r="A2921">
        <v>138</v>
      </c>
    </row>
    <row r="2922" spans="1:1">
      <c r="A2922">
        <v>138</v>
      </c>
    </row>
    <row r="2923" spans="1:1">
      <c r="A2923">
        <v>137</v>
      </c>
    </row>
    <row r="2924" spans="1:1">
      <c r="A2924">
        <v>137</v>
      </c>
    </row>
    <row r="2925" spans="1:1">
      <c r="A2925">
        <v>137</v>
      </c>
    </row>
    <row r="2926" spans="1:1">
      <c r="A2926">
        <v>137</v>
      </c>
    </row>
    <row r="2927" spans="1:1">
      <c r="A2927">
        <v>137</v>
      </c>
    </row>
    <row r="2928" spans="1:1">
      <c r="A2928">
        <v>137</v>
      </c>
    </row>
    <row r="2929" spans="1:1">
      <c r="A2929">
        <v>136</v>
      </c>
    </row>
    <row r="2930" spans="1:1">
      <c r="A2930">
        <v>136</v>
      </c>
    </row>
    <row r="2931" spans="1:1">
      <c r="A2931">
        <v>136</v>
      </c>
    </row>
    <row r="2932" spans="1:1">
      <c r="A2932">
        <v>136</v>
      </c>
    </row>
    <row r="2933" spans="1:1">
      <c r="A2933">
        <v>136</v>
      </c>
    </row>
    <row r="2934" spans="1:1">
      <c r="A2934">
        <v>136</v>
      </c>
    </row>
    <row r="2935" spans="1:1">
      <c r="A2935">
        <v>136</v>
      </c>
    </row>
    <row r="2936" spans="1:1">
      <c r="A2936">
        <v>136</v>
      </c>
    </row>
    <row r="2937" spans="1:1">
      <c r="A2937">
        <v>135</v>
      </c>
    </row>
    <row r="2938" spans="1:1">
      <c r="A2938">
        <v>135</v>
      </c>
    </row>
    <row r="2939" spans="1:1">
      <c r="A2939">
        <v>135</v>
      </c>
    </row>
    <row r="2940" spans="1:1">
      <c r="A2940">
        <v>135</v>
      </c>
    </row>
    <row r="2941" spans="1:1">
      <c r="A2941">
        <v>135</v>
      </c>
    </row>
    <row r="2942" spans="1:1">
      <c r="A2942">
        <v>135</v>
      </c>
    </row>
    <row r="2943" spans="1:1">
      <c r="A2943">
        <v>134</v>
      </c>
    </row>
    <row r="2944" spans="1:1">
      <c r="A2944">
        <v>134</v>
      </c>
    </row>
    <row r="2945" spans="1:1">
      <c r="A2945">
        <v>134</v>
      </c>
    </row>
    <row r="2946" spans="1:1">
      <c r="A2946">
        <v>134</v>
      </c>
    </row>
    <row r="2947" spans="1:1">
      <c r="A2947">
        <v>134</v>
      </c>
    </row>
    <row r="2948" spans="1:1">
      <c r="A2948">
        <v>134</v>
      </c>
    </row>
    <row r="2949" spans="1:1">
      <c r="A2949">
        <v>134</v>
      </c>
    </row>
    <row r="2950" spans="1:1">
      <c r="A2950">
        <v>134</v>
      </c>
    </row>
    <row r="2951" spans="1:1">
      <c r="A2951">
        <v>134</v>
      </c>
    </row>
    <row r="2952" spans="1:1">
      <c r="A2952">
        <v>133</v>
      </c>
    </row>
    <row r="2953" spans="1:1">
      <c r="A2953">
        <v>133</v>
      </c>
    </row>
    <row r="2954" spans="1:1">
      <c r="A2954">
        <v>133</v>
      </c>
    </row>
    <row r="2955" spans="1:1">
      <c r="A2955">
        <v>133</v>
      </c>
    </row>
    <row r="2956" spans="1:1">
      <c r="A2956">
        <v>133</v>
      </c>
    </row>
    <row r="2957" spans="1:1">
      <c r="A2957">
        <v>132</v>
      </c>
    </row>
    <row r="2958" spans="1:1">
      <c r="A2958">
        <v>132</v>
      </c>
    </row>
    <row r="2959" spans="1:1">
      <c r="A2959">
        <v>132</v>
      </c>
    </row>
    <row r="2960" spans="1:1">
      <c r="A2960">
        <v>132</v>
      </c>
    </row>
    <row r="2961" spans="1:1">
      <c r="A2961">
        <v>132</v>
      </c>
    </row>
    <row r="2962" spans="1:1">
      <c r="A2962">
        <v>132</v>
      </c>
    </row>
    <row r="2963" spans="1:1">
      <c r="A2963">
        <v>132</v>
      </c>
    </row>
    <row r="2964" spans="1:1">
      <c r="A2964">
        <v>132</v>
      </c>
    </row>
    <row r="2965" spans="1:1">
      <c r="A2965">
        <v>131</v>
      </c>
    </row>
    <row r="2966" spans="1:1">
      <c r="A2966">
        <v>131</v>
      </c>
    </row>
    <row r="2967" spans="1:1">
      <c r="A2967">
        <v>131</v>
      </c>
    </row>
    <row r="2968" spans="1:1">
      <c r="A2968">
        <v>131</v>
      </c>
    </row>
    <row r="2969" spans="1:1">
      <c r="A2969">
        <v>131</v>
      </c>
    </row>
    <row r="2970" spans="1:1">
      <c r="A2970">
        <v>131</v>
      </c>
    </row>
    <row r="2971" spans="1:1">
      <c r="A2971">
        <v>131</v>
      </c>
    </row>
    <row r="2972" spans="1:1">
      <c r="A2972">
        <v>131</v>
      </c>
    </row>
    <row r="2973" spans="1:1">
      <c r="A2973">
        <v>131</v>
      </c>
    </row>
    <row r="2974" spans="1:1">
      <c r="A2974">
        <v>131</v>
      </c>
    </row>
    <row r="2975" spans="1:1">
      <c r="A2975">
        <v>131</v>
      </c>
    </row>
    <row r="2976" spans="1:1">
      <c r="A2976">
        <v>131</v>
      </c>
    </row>
    <row r="2977" spans="1:1">
      <c r="A2977">
        <v>130</v>
      </c>
    </row>
    <row r="2978" spans="1:1">
      <c r="A2978">
        <v>130</v>
      </c>
    </row>
    <row r="2979" spans="1:1">
      <c r="A2979">
        <v>130</v>
      </c>
    </row>
    <row r="2980" spans="1:1">
      <c r="A2980">
        <v>130</v>
      </c>
    </row>
    <row r="2981" spans="1:1">
      <c r="A2981">
        <v>130</v>
      </c>
    </row>
    <row r="2982" spans="1:1">
      <c r="A2982">
        <v>130</v>
      </c>
    </row>
    <row r="2983" spans="1:1">
      <c r="A2983">
        <v>130</v>
      </c>
    </row>
    <row r="2984" spans="1:1">
      <c r="A2984">
        <v>130</v>
      </c>
    </row>
    <row r="2985" spans="1:1">
      <c r="A2985">
        <v>130</v>
      </c>
    </row>
    <row r="2986" spans="1:1">
      <c r="A2986">
        <v>130</v>
      </c>
    </row>
    <row r="2987" spans="1:1">
      <c r="A2987">
        <v>129</v>
      </c>
    </row>
    <row r="2988" spans="1:1">
      <c r="A2988">
        <v>129</v>
      </c>
    </row>
    <row r="2989" spans="1:1">
      <c r="A2989">
        <v>129</v>
      </c>
    </row>
    <row r="2990" spans="1:1">
      <c r="A2990">
        <v>129</v>
      </c>
    </row>
    <row r="2991" spans="1:1">
      <c r="A2991">
        <v>129</v>
      </c>
    </row>
    <row r="2992" spans="1:1">
      <c r="A2992">
        <v>129</v>
      </c>
    </row>
    <row r="2993" spans="1:1">
      <c r="A2993">
        <v>129</v>
      </c>
    </row>
    <row r="2994" spans="1:1">
      <c r="A2994">
        <v>129</v>
      </c>
    </row>
    <row r="2995" spans="1:1">
      <c r="A2995">
        <v>128</v>
      </c>
    </row>
    <row r="2996" spans="1:1">
      <c r="A2996">
        <v>128</v>
      </c>
    </row>
    <row r="2997" spans="1:1">
      <c r="A2997">
        <v>128</v>
      </c>
    </row>
    <row r="2998" spans="1:1">
      <c r="A2998">
        <v>128</v>
      </c>
    </row>
    <row r="2999" spans="1:1">
      <c r="A2999">
        <v>128</v>
      </c>
    </row>
    <row r="3000" spans="1:1">
      <c r="A3000">
        <v>128</v>
      </c>
    </row>
    <row r="3001" spans="1:1">
      <c r="A3001">
        <v>128</v>
      </c>
    </row>
    <row r="3002" spans="1:1">
      <c r="A3002">
        <v>128</v>
      </c>
    </row>
    <row r="3003" spans="1:1">
      <c r="A3003">
        <v>128</v>
      </c>
    </row>
    <row r="3004" spans="1:1">
      <c r="A3004">
        <v>128</v>
      </c>
    </row>
    <row r="3005" spans="1:1">
      <c r="A3005">
        <v>128</v>
      </c>
    </row>
    <row r="3006" spans="1:1">
      <c r="A3006">
        <v>128</v>
      </c>
    </row>
    <row r="3007" spans="1:1">
      <c r="A3007">
        <v>127</v>
      </c>
    </row>
    <row r="3008" spans="1:1">
      <c r="A3008">
        <v>127</v>
      </c>
    </row>
    <row r="3009" spans="1:1">
      <c r="A3009">
        <v>127</v>
      </c>
    </row>
    <row r="3010" spans="1:1">
      <c r="A3010">
        <v>127</v>
      </c>
    </row>
    <row r="3011" spans="1:1">
      <c r="A3011">
        <v>127</v>
      </c>
    </row>
    <row r="3012" spans="1:1">
      <c r="A3012">
        <v>127</v>
      </c>
    </row>
    <row r="3013" spans="1:1">
      <c r="A3013">
        <v>127</v>
      </c>
    </row>
    <row r="3014" spans="1:1">
      <c r="A3014">
        <v>127</v>
      </c>
    </row>
    <row r="3015" spans="1:1">
      <c r="A3015">
        <v>127</v>
      </c>
    </row>
    <row r="3016" spans="1:1">
      <c r="A3016">
        <v>127</v>
      </c>
    </row>
    <row r="3017" spans="1:1">
      <c r="A3017">
        <v>127</v>
      </c>
    </row>
    <row r="3018" spans="1:1">
      <c r="A3018">
        <v>127</v>
      </c>
    </row>
    <row r="3019" spans="1:1">
      <c r="A3019">
        <v>127</v>
      </c>
    </row>
    <row r="3020" spans="1:1">
      <c r="A3020">
        <v>126</v>
      </c>
    </row>
    <row r="3021" spans="1:1">
      <c r="A3021">
        <v>126</v>
      </c>
    </row>
    <row r="3022" spans="1:1">
      <c r="A3022">
        <v>126</v>
      </c>
    </row>
    <row r="3023" spans="1:1">
      <c r="A3023">
        <v>126</v>
      </c>
    </row>
    <row r="3024" spans="1:1">
      <c r="A3024">
        <v>126</v>
      </c>
    </row>
    <row r="3025" spans="1:1">
      <c r="A3025">
        <v>126</v>
      </c>
    </row>
    <row r="3026" spans="1:1">
      <c r="A3026">
        <v>126</v>
      </c>
    </row>
    <row r="3027" spans="1:1">
      <c r="A3027">
        <v>126</v>
      </c>
    </row>
    <row r="3028" spans="1:1">
      <c r="A3028">
        <v>126</v>
      </c>
    </row>
    <row r="3029" spans="1:1">
      <c r="A3029">
        <v>126</v>
      </c>
    </row>
    <row r="3030" spans="1:1">
      <c r="A3030">
        <v>125</v>
      </c>
    </row>
    <row r="3031" spans="1:1">
      <c r="A3031">
        <v>125</v>
      </c>
    </row>
    <row r="3032" spans="1:1">
      <c r="A3032">
        <v>125</v>
      </c>
    </row>
    <row r="3033" spans="1:1">
      <c r="A3033">
        <v>125</v>
      </c>
    </row>
    <row r="3034" spans="1:1">
      <c r="A3034">
        <v>125</v>
      </c>
    </row>
    <row r="3035" spans="1:1">
      <c r="A3035">
        <v>125</v>
      </c>
    </row>
    <row r="3036" spans="1:1">
      <c r="A3036">
        <v>125</v>
      </c>
    </row>
    <row r="3037" spans="1:1">
      <c r="A3037">
        <v>125</v>
      </c>
    </row>
    <row r="3038" spans="1:1">
      <c r="A3038">
        <v>125</v>
      </c>
    </row>
    <row r="3039" spans="1:1">
      <c r="A3039">
        <v>125</v>
      </c>
    </row>
    <row r="3040" spans="1:1">
      <c r="A3040">
        <v>125</v>
      </c>
    </row>
    <row r="3041" spans="1:1">
      <c r="A3041">
        <v>124</v>
      </c>
    </row>
    <row r="3042" spans="1:1">
      <c r="A3042">
        <v>124</v>
      </c>
    </row>
    <row r="3043" spans="1:1">
      <c r="A3043">
        <v>124</v>
      </c>
    </row>
    <row r="3044" spans="1:1">
      <c r="A3044">
        <v>124</v>
      </c>
    </row>
    <row r="3045" spans="1:1">
      <c r="A3045">
        <v>124</v>
      </c>
    </row>
    <row r="3046" spans="1:1">
      <c r="A3046">
        <v>124</v>
      </c>
    </row>
    <row r="3047" spans="1:1">
      <c r="A3047">
        <v>124</v>
      </c>
    </row>
    <row r="3048" spans="1:1">
      <c r="A3048">
        <v>124</v>
      </c>
    </row>
    <row r="3049" spans="1:1">
      <c r="A3049">
        <v>124</v>
      </c>
    </row>
    <row r="3050" spans="1:1">
      <c r="A3050">
        <v>124</v>
      </c>
    </row>
    <row r="3051" spans="1:1">
      <c r="A3051">
        <v>123</v>
      </c>
    </row>
    <row r="3052" spans="1:1">
      <c r="A3052">
        <v>123</v>
      </c>
    </row>
    <row r="3053" spans="1:1">
      <c r="A3053">
        <v>123</v>
      </c>
    </row>
    <row r="3054" spans="1:1">
      <c r="A3054">
        <v>123</v>
      </c>
    </row>
    <row r="3055" spans="1:1">
      <c r="A3055">
        <v>123</v>
      </c>
    </row>
    <row r="3056" spans="1:1">
      <c r="A3056">
        <v>123</v>
      </c>
    </row>
    <row r="3057" spans="1:1">
      <c r="A3057">
        <v>123</v>
      </c>
    </row>
    <row r="3058" spans="1:1">
      <c r="A3058">
        <v>123</v>
      </c>
    </row>
    <row r="3059" spans="1:1">
      <c r="A3059">
        <v>123</v>
      </c>
    </row>
    <row r="3060" spans="1:1">
      <c r="A3060">
        <v>123</v>
      </c>
    </row>
    <row r="3061" spans="1:1">
      <c r="A3061">
        <v>123</v>
      </c>
    </row>
    <row r="3062" spans="1:1">
      <c r="A3062">
        <v>122</v>
      </c>
    </row>
    <row r="3063" spans="1:1">
      <c r="A3063">
        <v>122</v>
      </c>
    </row>
    <row r="3064" spans="1:1">
      <c r="A3064">
        <v>122</v>
      </c>
    </row>
    <row r="3065" spans="1:1">
      <c r="A3065">
        <v>122</v>
      </c>
    </row>
    <row r="3066" spans="1:1">
      <c r="A3066">
        <v>122</v>
      </c>
    </row>
    <row r="3067" spans="1:1">
      <c r="A3067">
        <v>122</v>
      </c>
    </row>
    <row r="3068" spans="1:1">
      <c r="A3068">
        <v>122</v>
      </c>
    </row>
    <row r="3069" spans="1:1">
      <c r="A3069">
        <v>122</v>
      </c>
    </row>
    <row r="3070" spans="1:1">
      <c r="A3070">
        <v>122</v>
      </c>
    </row>
    <row r="3071" spans="1:1">
      <c r="A3071">
        <v>121</v>
      </c>
    </row>
    <row r="3072" spans="1:1">
      <c r="A3072">
        <v>121</v>
      </c>
    </row>
    <row r="3073" spans="1:1">
      <c r="A3073">
        <v>121</v>
      </c>
    </row>
    <row r="3074" spans="1:1">
      <c r="A3074">
        <v>121</v>
      </c>
    </row>
    <row r="3075" spans="1:1">
      <c r="A3075">
        <v>121</v>
      </c>
    </row>
    <row r="3076" spans="1:1">
      <c r="A3076">
        <v>121</v>
      </c>
    </row>
    <row r="3077" spans="1:1">
      <c r="A3077">
        <v>121</v>
      </c>
    </row>
    <row r="3078" spans="1:1">
      <c r="A3078">
        <v>121</v>
      </c>
    </row>
    <row r="3079" spans="1:1">
      <c r="A3079">
        <v>120</v>
      </c>
    </row>
    <row r="3080" spans="1:1">
      <c r="A3080">
        <v>120</v>
      </c>
    </row>
    <row r="3081" spans="1:1">
      <c r="A3081">
        <v>120</v>
      </c>
    </row>
    <row r="3082" spans="1:1">
      <c r="A3082">
        <v>120</v>
      </c>
    </row>
    <row r="3083" spans="1:1">
      <c r="A3083">
        <v>120</v>
      </c>
    </row>
    <row r="3084" spans="1:1">
      <c r="A3084">
        <v>120</v>
      </c>
    </row>
    <row r="3085" spans="1:1">
      <c r="A3085">
        <v>120</v>
      </c>
    </row>
    <row r="3086" spans="1:1">
      <c r="A3086">
        <v>120</v>
      </c>
    </row>
    <row r="3087" spans="1:1">
      <c r="A3087">
        <v>120</v>
      </c>
    </row>
    <row r="3088" spans="1:1">
      <c r="A3088">
        <v>120</v>
      </c>
    </row>
    <row r="3089" spans="1:1">
      <c r="A3089">
        <v>120</v>
      </c>
    </row>
    <row r="3090" spans="1:1">
      <c r="A3090">
        <v>120</v>
      </c>
    </row>
    <row r="3091" spans="1:1">
      <c r="A3091">
        <v>120</v>
      </c>
    </row>
    <row r="3092" spans="1:1">
      <c r="A3092">
        <v>120</v>
      </c>
    </row>
    <row r="3093" spans="1:1">
      <c r="A3093">
        <v>120</v>
      </c>
    </row>
    <row r="3094" spans="1:1">
      <c r="A3094">
        <v>120</v>
      </c>
    </row>
    <row r="3095" spans="1:1">
      <c r="A3095">
        <v>120</v>
      </c>
    </row>
    <row r="3096" spans="1:1">
      <c r="A3096">
        <v>119</v>
      </c>
    </row>
    <row r="3097" spans="1:1">
      <c r="A3097">
        <v>119</v>
      </c>
    </row>
    <row r="3098" spans="1:1">
      <c r="A3098">
        <v>119</v>
      </c>
    </row>
    <row r="3099" spans="1:1">
      <c r="A3099">
        <v>119</v>
      </c>
    </row>
    <row r="3100" spans="1:1">
      <c r="A3100">
        <v>119</v>
      </c>
    </row>
    <row r="3101" spans="1:1">
      <c r="A3101">
        <v>119</v>
      </c>
    </row>
    <row r="3102" spans="1:1">
      <c r="A3102">
        <v>119</v>
      </c>
    </row>
    <row r="3103" spans="1:1">
      <c r="A3103">
        <v>119</v>
      </c>
    </row>
    <row r="3104" spans="1:1">
      <c r="A3104">
        <v>119</v>
      </c>
    </row>
    <row r="3105" spans="1:1">
      <c r="A3105">
        <v>118</v>
      </c>
    </row>
    <row r="3106" spans="1:1">
      <c r="A3106">
        <v>118</v>
      </c>
    </row>
    <row r="3107" spans="1:1">
      <c r="A3107">
        <v>118</v>
      </c>
    </row>
    <row r="3108" spans="1:1">
      <c r="A3108">
        <v>118</v>
      </c>
    </row>
    <row r="3109" spans="1:1">
      <c r="A3109">
        <v>118</v>
      </c>
    </row>
    <row r="3110" spans="1:1">
      <c r="A3110">
        <v>118</v>
      </c>
    </row>
    <row r="3111" spans="1:1">
      <c r="A3111">
        <v>118</v>
      </c>
    </row>
    <row r="3112" spans="1:1">
      <c r="A3112">
        <v>118</v>
      </c>
    </row>
    <row r="3113" spans="1:1">
      <c r="A3113">
        <v>118</v>
      </c>
    </row>
    <row r="3114" spans="1:1">
      <c r="A3114">
        <v>117</v>
      </c>
    </row>
    <row r="3115" spans="1:1">
      <c r="A3115">
        <v>117</v>
      </c>
    </row>
    <row r="3116" spans="1:1">
      <c r="A3116">
        <v>117</v>
      </c>
    </row>
    <row r="3117" spans="1:1">
      <c r="A3117">
        <v>117</v>
      </c>
    </row>
    <row r="3118" spans="1:1">
      <c r="A3118">
        <v>117</v>
      </c>
    </row>
    <row r="3119" spans="1:1">
      <c r="A3119">
        <v>117</v>
      </c>
    </row>
    <row r="3120" spans="1:1">
      <c r="A3120">
        <v>117</v>
      </c>
    </row>
    <row r="3121" spans="1:1">
      <c r="A3121">
        <v>117</v>
      </c>
    </row>
    <row r="3122" spans="1:1">
      <c r="A3122">
        <v>117</v>
      </c>
    </row>
    <row r="3123" spans="1:1">
      <c r="A3123">
        <v>117</v>
      </c>
    </row>
    <row r="3124" spans="1:1">
      <c r="A3124">
        <v>117</v>
      </c>
    </row>
    <row r="3125" spans="1:1">
      <c r="A3125">
        <v>117</v>
      </c>
    </row>
    <row r="3126" spans="1:1">
      <c r="A3126">
        <v>117</v>
      </c>
    </row>
    <row r="3127" spans="1:1">
      <c r="A3127">
        <v>116</v>
      </c>
    </row>
    <row r="3128" spans="1:1">
      <c r="A3128">
        <v>116</v>
      </c>
    </row>
    <row r="3129" spans="1:1">
      <c r="A3129">
        <v>116</v>
      </c>
    </row>
    <row r="3130" spans="1:1">
      <c r="A3130">
        <v>116</v>
      </c>
    </row>
    <row r="3131" spans="1:1">
      <c r="A3131">
        <v>116</v>
      </c>
    </row>
    <row r="3132" spans="1:1">
      <c r="A3132">
        <v>116</v>
      </c>
    </row>
    <row r="3133" spans="1:1">
      <c r="A3133">
        <v>116</v>
      </c>
    </row>
    <row r="3134" spans="1:1">
      <c r="A3134">
        <v>116</v>
      </c>
    </row>
    <row r="3135" spans="1:1">
      <c r="A3135">
        <v>116</v>
      </c>
    </row>
    <row r="3136" spans="1:1">
      <c r="A3136">
        <v>116</v>
      </c>
    </row>
    <row r="3137" spans="1:1">
      <c r="A3137">
        <v>115</v>
      </c>
    </row>
    <row r="3138" spans="1:1">
      <c r="A3138">
        <v>115</v>
      </c>
    </row>
    <row r="3139" spans="1:1">
      <c r="A3139">
        <v>115</v>
      </c>
    </row>
    <row r="3140" spans="1:1">
      <c r="A3140">
        <v>115</v>
      </c>
    </row>
    <row r="3141" spans="1:1">
      <c r="A3141">
        <v>115</v>
      </c>
    </row>
    <row r="3142" spans="1:1">
      <c r="A3142">
        <v>114</v>
      </c>
    </row>
    <row r="3143" spans="1:1">
      <c r="A3143">
        <v>114</v>
      </c>
    </row>
    <row r="3144" spans="1:1">
      <c r="A3144">
        <v>114</v>
      </c>
    </row>
    <row r="3145" spans="1:1">
      <c r="A3145">
        <v>114</v>
      </c>
    </row>
    <row r="3146" spans="1:1">
      <c r="A3146">
        <v>114</v>
      </c>
    </row>
    <row r="3147" spans="1:1">
      <c r="A3147">
        <v>114</v>
      </c>
    </row>
    <row r="3148" spans="1:1">
      <c r="A3148">
        <v>114</v>
      </c>
    </row>
    <row r="3149" spans="1:1">
      <c r="A3149">
        <v>113</v>
      </c>
    </row>
    <row r="3150" spans="1:1">
      <c r="A3150">
        <v>113</v>
      </c>
    </row>
    <row r="3151" spans="1:1">
      <c r="A3151">
        <v>113</v>
      </c>
    </row>
    <row r="3152" spans="1:1">
      <c r="A3152">
        <v>113</v>
      </c>
    </row>
    <row r="3153" spans="1:1">
      <c r="A3153">
        <v>113</v>
      </c>
    </row>
    <row r="3154" spans="1:1">
      <c r="A3154">
        <v>113</v>
      </c>
    </row>
    <row r="3155" spans="1:1">
      <c r="A3155">
        <v>113</v>
      </c>
    </row>
    <row r="3156" spans="1:1">
      <c r="A3156">
        <v>113</v>
      </c>
    </row>
    <row r="3157" spans="1:1">
      <c r="A3157">
        <v>113</v>
      </c>
    </row>
    <row r="3158" spans="1:1">
      <c r="A3158">
        <v>113</v>
      </c>
    </row>
    <row r="3159" spans="1:1">
      <c r="A3159">
        <v>113</v>
      </c>
    </row>
    <row r="3160" spans="1:1">
      <c r="A3160">
        <v>113</v>
      </c>
    </row>
    <row r="3161" spans="1:1">
      <c r="A3161">
        <v>113</v>
      </c>
    </row>
    <row r="3162" spans="1:1">
      <c r="A3162">
        <v>113</v>
      </c>
    </row>
    <row r="3163" spans="1:1">
      <c r="A3163">
        <v>112</v>
      </c>
    </row>
    <row r="3164" spans="1:1">
      <c r="A3164">
        <v>112</v>
      </c>
    </row>
    <row r="3165" spans="1:1">
      <c r="A3165">
        <v>112</v>
      </c>
    </row>
    <row r="3166" spans="1:1">
      <c r="A3166">
        <v>112</v>
      </c>
    </row>
    <row r="3167" spans="1:1">
      <c r="A3167">
        <v>112</v>
      </c>
    </row>
    <row r="3168" spans="1:1">
      <c r="A3168">
        <v>112</v>
      </c>
    </row>
    <row r="3169" spans="1:1">
      <c r="A3169">
        <v>112</v>
      </c>
    </row>
    <row r="3170" spans="1:1">
      <c r="A3170">
        <v>112</v>
      </c>
    </row>
    <row r="3171" spans="1:1">
      <c r="A3171">
        <v>111</v>
      </c>
    </row>
    <row r="3172" spans="1:1">
      <c r="A3172">
        <v>111</v>
      </c>
    </row>
    <row r="3173" spans="1:1">
      <c r="A3173">
        <v>111</v>
      </c>
    </row>
    <row r="3174" spans="1:1">
      <c r="A3174">
        <v>110</v>
      </c>
    </row>
    <row r="3175" spans="1:1">
      <c r="A3175">
        <v>110</v>
      </c>
    </row>
    <row r="3176" spans="1:1">
      <c r="A3176">
        <v>110</v>
      </c>
    </row>
    <row r="3177" spans="1:1">
      <c r="A3177">
        <v>110</v>
      </c>
    </row>
    <row r="3178" spans="1:1">
      <c r="A3178">
        <v>110</v>
      </c>
    </row>
    <row r="3179" spans="1:1">
      <c r="A3179">
        <v>110</v>
      </c>
    </row>
    <row r="3180" spans="1:1">
      <c r="A3180">
        <v>110</v>
      </c>
    </row>
    <row r="3181" spans="1:1">
      <c r="A3181">
        <v>110</v>
      </c>
    </row>
    <row r="3182" spans="1:1">
      <c r="A3182">
        <v>110</v>
      </c>
    </row>
    <row r="3183" spans="1:1">
      <c r="A3183">
        <v>110</v>
      </c>
    </row>
    <row r="3184" spans="1:1">
      <c r="A3184">
        <v>109</v>
      </c>
    </row>
    <row r="3185" spans="1:1">
      <c r="A3185">
        <v>109</v>
      </c>
    </row>
    <row r="3186" spans="1:1">
      <c r="A3186">
        <v>109</v>
      </c>
    </row>
    <row r="3187" spans="1:1">
      <c r="A3187">
        <v>109</v>
      </c>
    </row>
    <row r="3188" spans="1:1">
      <c r="A3188">
        <v>109</v>
      </c>
    </row>
    <row r="3189" spans="1:1">
      <c r="A3189">
        <v>108</v>
      </c>
    </row>
    <row r="3190" spans="1:1">
      <c r="A3190">
        <v>108</v>
      </c>
    </row>
    <row r="3191" spans="1:1">
      <c r="A3191">
        <v>108</v>
      </c>
    </row>
    <row r="3192" spans="1:1">
      <c r="A3192">
        <v>108</v>
      </c>
    </row>
    <row r="3193" spans="1:1">
      <c r="A3193">
        <v>108</v>
      </c>
    </row>
    <row r="3194" spans="1:1">
      <c r="A3194">
        <v>108</v>
      </c>
    </row>
    <row r="3195" spans="1:1">
      <c r="A3195">
        <v>108</v>
      </c>
    </row>
    <row r="3196" spans="1:1">
      <c r="A3196">
        <v>108</v>
      </c>
    </row>
    <row r="3197" spans="1:1">
      <c r="A3197">
        <v>108</v>
      </c>
    </row>
    <row r="3198" spans="1:1">
      <c r="A3198">
        <v>107</v>
      </c>
    </row>
    <row r="3199" spans="1:1">
      <c r="A3199">
        <v>107</v>
      </c>
    </row>
    <row r="3200" spans="1:1">
      <c r="A3200">
        <v>107</v>
      </c>
    </row>
    <row r="3201" spans="1:1">
      <c r="A3201">
        <v>107</v>
      </c>
    </row>
    <row r="3202" spans="1:1">
      <c r="A3202">
        <v>107</v>
      </c>
    </row>
    <row r="3203" spans="1:1">
      <c r="A3203">
        <v>106</v>
      </c>
    </row>
    <row r="3204" spans="1:1">
      <c r="A3204">
        <v>106</v>
      </c>
    </row>
    <row r="3205" spans="1:1">
      <c r="A3205">
        <v>106</v>
      </c>
    </row>
    <row r="3206" spans="1:1">
      <c r="A3206">
        <v>106</v>
      </c>
    </row>
    <row r="3207" spans="1:1">
      <c r="A3207">
        <v>106</v>
      </c>
    </row>
    <row r="3208" spans="1:1">
      <c r="A3208">
        <v>106</v>
      </c>
    </row>
    <row r="3209" spans="1:1">
      <c r="A3209">
        <v>106</v>
      </c>
    </row>
    <row r="3210" spans="1:1">
      <c r="A3210">
        <v>106</v>
      </c>
    </row>
    <row r="3211" spans="1:1">
      <c r="A3211">
        <v>106</v>
      </c>
    </row>
    <row r="3212" spans="1:1">
      <c r="A3212">
        <v>106</v>
      </c>
    </row>
    <row r="3213" spans="1:1">
      <c r="A3213">
        <v>106</v>
      </c>
    </row>
    <row r="3214" spans="1:1">
      <c r="A3214">
        <v>105</v>
      </c>
    </row>
    <row r="3215" spans="1:1">
      <c r="A3215">
        <v>105</v>
      </c>
    </row>
    <row r="3216" spans="1:1">
      <c r="A3216">
        <v>105</v>
      </c>
    </row>
    <row r="3217" spans="1:1">
      <c r="A3217">
        <v>105</v>
      </c>
    </row>
    <row r="3218" spans="1:1">
      <c r="A3218">
        <v>105</v>
      </c>
    </row>
    <row r="3219" spans="1:1">
      <c r="A3219">
        <v>105</v>
      </c>
    </row>
    <row r="3220" spans="1:1">
      <c r="A3220">
        <v>105</v>
      </c>
    </row>
    <row r="3221" spans="1:1">
      <c r="A3221">
        <v>105</v>
      </c>
    </row>
    <row r="3222" spans="1:1">
      <c r="A3222">
        <v>105</v>
      </c>
    </row>
    <row r="3223" spans="1:1">
      <c r="A3223">
        <v>105</v>
      </c>
    </row>
    <row r="3224" spans="1:1">
      <c r="A3224">
        <v>105</v>
      </c>
    </row>
    <row r="3225" spans="1:1">
      <c r="A3225">
        <v>105</v>
      </c>
    </row>
    <row r="3226" spans="1:1">
      <c r="A3226">
        <v>105</v>
      </c>
    </row>
    <row r="3227" spans="1:1">
      <c r="A3227">
        <v>105</v>
      </c>
    </row>
    <row r="3228" spans="1:1">
      <c r="A3228">
        <v>104</v>
      </c>
    </row>
    <row r="3229" spans="1:1">
      <c r="A3229">
        <v>104</v>
      </c>
    </row>
    <row r="3230" spans="1:1">
      <c r="A3230">
        <v>104</v>
      </c>
    </row>
    <row r="3231" spans="1:1">
      <c r="A3231">
        <v>104</v>
      </c>
    </row>
    <row r="3232" spans="1:1">
      <c r="A3232">
        <v>104</v>
      </c>
    </row>
    <row r="3233" spans="1:1">
      <c r="A3233">
        <v>104</v>
      </c>
    </row>
    <row r="3234" spans="1:1">
      <c r="A3234">
        <v>104</v>
      </c>
    </row>
    <row r="3235" spans="1:1">
      <c r="A3235">
        <v>104</v>
      </c>
    </row>
    <row r="3236" spans="1:1">
      <c r="A3236">
        <v>104</v>
      </c>
    </row>
    <row r="3237" spans="1:1">
      <c r="A3237">
        <v>104</v>
      </c>
    </row>
    <row r="3238" spans="1:1">
      <c r="A3238">
        <v>104</v>
      </c>
    </row>
    <row r="3239" spans="1:1">
      <c r="A3239">
        <v>104</v>
      </c>
    </row>
    <row r="3240" spans="1:1">
      <c r="A3240">
        <v>104</v>
      </c>
    </row>
    <row r="3241" spans="1:1">
      <c r="A3241">
        <v>103</v>
      </c>
    </row>
    <row r="3242" spans="1:1">
      <c r="A3242">
        <v>103</v>
      </c>
    </row>
    <row r="3243" spans="1:1">
      <c r="A3243">
        <v>103</v>
      </c>
    </row>
    <row r="3244" spans="1:1">
      <c r="A3244">
        <v>103</v>
      </c>
    </row>
    <row r="3245" spans="1:1">
      <c r="A3245">
        <v>103</v>
      </c>
    </row>
    <row r="3246" spans="1:1">
      <c r="A3246">
        <v>103</v>
      </c>
    </row>
    <row r="3247" spans="1:1">
      <c r="A3247">
        <v>103</v>
      </c>
    </row>
    <row r="3248" spans="1:1">
      <c r="A3248">
        <v>103</v>
      </c>
    </row>
    <row r="3249" spans="1:1">
      <c r="A3249">
        <v>103</v>
      </c>
    </row>
    <row r="3250" spans="1:1">
      <c r="A3250">
        <v>103</v>
      </c>
    </row>
    <row r="3251" spans="1:1">
      <c r="A3251">
        <v>103</v>
      </c>
    </row>
    <row r="3252" spans="1:1">
      <c r="A3252">
        <v>103</v>
      </c>
    </row>
    <row r="3253" spans="1:1">
      <c r="A3253">
        <v>102</v>
      </c>
    </row>
    <row r="3254" spans="1:1">
      <c r="A3254">
        <v>102</v>
      </c>
    </row>
    <row r="3255" spans="1:1">
      <c r="A3255">
        <v>102</v>
      </c>
    </row>
    <row r="3256" spans="1:1">
      <c r="A3256">
        <v>102</v>
      </c>
    </row>
    <row r="3257" spans="1:1">
      <c r="A3257">
        <v>102</v>
      </c>
    </row>
    <row r="3258" spans="1:1">
      <c r="A3258">
        <v>101</v>
      </c>
    </row>
    <row r="3259" spans="1:1">
      <c r="A3259">
        <v>101</v>
      </c>
    </row>
    <row r="3260" spans="1:1">
      <c r="A3260">
        <v>101</v>
      </c>
    </row>
    <row r="3261" spans="1:1">
      <c r="A3261">
        <v>101</v>
      </c>
    </row>
    <row r="3262" spans="1:1">
      <c r="A3262">
        <v>100</v>
      </c>
    </row>
    <row r="3263" spans="1:1">
      <c r="A3263">
        <v>100</v>
      </c>
    </row>
    <row r="3264" spans="1:1">
      <c r="A3264">
        <v>100</v>
      </c>
    </row>
    <row r="3265" spans="1:1">
      <c r="A3265">
        <v>100</v>
      </c>
    </row>
    <row r="3266" spans="1:1">
      <c r="A3266">
        <v>100</v>
      </c>
    </row>
    <row r="3267" spans="1:1">
      <c r="A3267">
        <v>100</v>
      </c>
    </row>
    <row r="3268" spans="1:1">
      <c r="A3268">
        <v>100</v>
      </c>
    </row>
    <row r="3269" spans="1:1">
      <c r="A3269">
        <v>99</v>
      </c>
    </row>
    <row r="3270" spans="1:1">
      <c r="A3270">
        <v>99</v>
      </c>
    </row>
    <row r="3271" spans="1:1">
      <c r="A3271">
        <v>99</v>
      </c>
    </row>
    <row r="3272" spans="1:1">
      <c r="A3272">
        <v>99</v>
      </c>
    </row>
    <row r="3273" spans="1:1">
      <c r="A3273">
        <v>99</v>
      </c>
    </row>
    <row r="3274" spans="1:1">
      <c r="A3274">
        <v>99</v>
      </c>
    </row>
    <row r="3275" spans="1:1">
      <c r="A3275">
        <v>98</v>
      </c>
    </row>
    <row r="3276" spans="1:1">
      <c r="A3276">
        <v>97</v>
      </c>
    </row>
    <row r="3277" spans="1:1">
      <c r="A3277">
        <v>97</v>
      </c>
    </row>
    <row r="3278" spans="1:1">
      <c r="A3278">
        <v>97</v>
      </c>
    </row>
    <row r="3279" spans="1:1">
      <c r="A3279">
        <v>97</v>
      </c>
    </row>
    <row r="3280" spans="1:1">
      <c r="A3280">
        <v>97</v>
      </c>
    </row>
    <row r="3281" spans="1:1">
      <c r="A3281">
        <v>97</v>
      </c>
    </row>
    <row r="3282" spans="1:1">
      <c r="A3282">
        <v>96</v>
      </c>
    </row>
    <row r="3283" spans="1:1">
      <c r="A3283">
        <v>96</v>
      </c>
    </row>
    <row r="3284" spans="1:1">
      <c r="A3284">
        <v>96</v>
      </c>
    </row>
    <row r="3285" spans="1:1">
      <c r="A3285">
        <v>96</v>
      </c>
    </row>
    <row r="3286" spans="1:1">
      <c r="A3286">
        <v>96</v>
      </c>
    </row>
    <row r="3287" spans="1:1">
      <c r="A3287">
        <v>96</v>
      </c>
    </row>
    <row r="3288" spans="1:1">
      <c r="A3288">
        <v>96</v>
      </c>
    </row>
    <row r="3289" spans="1:1">
      <c r="A3289">
        <v>95</v>
      </c>
    </row>
    <row r="3290" spans="1:1">
      <c r="A3290">
        <v>95</v>
      </c>
    </row>
    <row r="3291" spans="1:1">
      <c r="A3291">
        <v>95</v>
      </c>
    </row>
    <row r="3292" spans="1:1">
      <c r="A3292">
        <v>95</v>
      </c>
    </row>
    <row r="3293" spans="1:1">
      <c r="A3293">
        <v>95</v>
      </c>
    </row>
    <row r="3294" spans="1:1">
      <c r="A3294">
        <v>95</v>
      </c>
    </row>
    <row r="3295" spans="1:1">
      <c r="A3295">
        <v>94</v>
      </c>
    </row>
    <row r="3296" spans="1:1">
      <c r="A3296">
        <v>94</v>
      </c>
    </row>
    <row r="3297" spans="1:1">
      <c r="A3297">
        <v>94</v>
      </c>
    </row>
    <row r="3298" spans="1:1">
      <c r="A3298">
        <v>94</v>
      </c>
    </row>
    <row r="3299" spans="1:1">
      <c r="A3299">
        <v>94</v>
      </c>
    </row>
    <row r="3300" spans="1:1">
      <c r="A3300">
        <v>94</v>
      </c>
    </row>
    <row r="3301" spans="1:1">
      <c r="A3301">
        <v>94</v>
      </c>
    </row>
    <row r="3302" spans="1:1">
      <c r="A3302">
        <v>94</v>
      </c>
    </row>
    <row r="3303" spans="1:1">
      <c r="A3303">
        <v>94</v>
      </c>
    </row>
    <row r="3304" spans="1:1">
      <c r="A3304">
        <v>93</v>
      </c>
    </row>
    <row r="3305" spans="1:1">
      <c r="A3305">
        <v>93</v>
      </c>
    </row>
    <row r="3306" spans="1:1">
      <c r="A3306">
        <v>93</v>
      </c>
    </row>
    <row r="3307" spans="1:1">
      <c r="A3307">
        <v>93</v>
      </c>
    </row>
    <row r="3308" spans="1:1">
      <c r="A3308">
        <v>93</v>
      </c>
    </row>
    <row r="3309" spans="1:1">
      <c r="A3309">
        <v>93</v>
      </c>
    </row>
    <row r="3310" spans="1:1">
      <c r="A3310">
        <v>93</v>
      </c>
    </row>
    <row r="3311" spans="1:1">
      <c r="A3311">
        <v>93</v>
      </c>
    </row>
    <row r="3312" spans="1:1">
      <c r="A3312">
        <v>93</v>
      </c>
    </row>
    <row r="3313" spans="1:1">
      <c r="A3313">
        <v>93</v>
      </c>
    </row>
    <row r="3314" spans="1:1">
      <c r="A3314">
        <v>93</v>
      </c>
    </row>
    <row r="3315" spans="1:1">
      <c r="A3315">
        <v>92</v>
      </c>
    </row>
    <row r="3316" spans="1:1">
      <c r="A3316">
        <v>92</v>
      </c>
    </row>
    <row r="3317" spans="1:1">
      <c r="A3317">
        <v>92</v>
      </c>
    </row>
    <row r="3318" spans="1:1">
      <c r="A3318">
        <v>92</v>
      </c>
    </row>
    <row r="3319" spans="1:1">
      <c r="A3319">
        <v>92</v>
      </c>
    </row>
    <row r="3320" spans="1:1">
      <c r="A3320">
        <v>92</v>
      </c>
    </row>
    <row r="3321" spans="1:1">
      <c r="A3321">
        <v>92</v>
      </c>
    </row>
    <row r="3322" spans="1:1">
      <c r="A3322">
        <v>92</v>
      </c>
    </row>
    <row r="3323" spans="1:1">
      <c r="A3323">
        <v>92</v>
      </c>
    </row>
    <row r="3324" spans="1:1">
      <c r="A3324">
        <v>92</v>
      </c>
    </row>
    <row r="3325" spans="1:1">
      <c r="A3325">
        <v>91</v>
      </c>
    </row>
    <row r="3326" spans="1:1">
      <c r="A3326">
        <v>91</v>
      </c>
    </row>
    <row r="3327" spans="1:1">
      <c r="A3327">
        <v>91</v>
      </c>
    </row>
    <row r="3328" spans="1:1">
      <c r="A3328">
        <v>91</v>
      </c>
    </row>
    <row r="3329" spans="1:1">
      <c r="A3329">
        <v>91</v>
      </c>
    </row>
    <row r="3330" spans="1:1">
      <c r="A3330">
        <v>91</v>
      </c>
    </row>
    <row r="3331" spans="1:1">
      <c r="A3331">
        <v>91</v>
      </c>
    </row>
    <row r="3332" spans="1:1">
      <c r="A3332">
        <v>91</v>
      </c>
    </row>
    <row r="3333" spans="1:1">
      <c r="A3333">
        <v>90</v>
      </c>
    </row>
    <row r="3334" spans="1:1">
      <c r="A3334">
        <v>90</v>
      </c>
    </row>
    <row r="3335" spans="1:1">
      <c r="A3335">
        <v>90</v>
      </c>
    </row>
    <row r="3336" spans="1:1">
      <c r="A3336">
        <v>90</v>
      </c>
    </row>
    <row r="3337" spans="1:1">
      <c r="A3337">
        <v>90</v>
      </c>
    </row>
    <row r="3338" spans="1:1">
      <c r="A3338">
        <v>90</v>
      </c>
    </row>
    <row r="3339" spans="1:1">
      <c r="A3339">
        <v>90</v>
      </c>
    </row>
    <row r="3340" spans="1:1">
      <c r="A3340">
        <v>90</v>
      </c>
    </row>
    <row r="3341" spans="1:1">
      <c r="A3341">
        <v>90</v>
      </c>
    </row>
    <row r="3342" spans="1:1">
      <c r="A3342">
        <v>90</v>
      </c>
    </row>
    <row r="3343" spans="1:1">
      <c r="A3343">
        <v>89</v>
      </c>
    </row>
    <row r="3344" spans="1:1">
      <c r="A3344">
        <v>89</v>
      </c>
    </row>
    <row r="3345" spans="1:1">
      <c r="A3345">
        <v>89</v>
      </c>
    </row>
    <row r="3346" spans="1:1">
      <c r="A3346">
        <v>89</v>
      </c>
    </row>
    <row r="3347" spans="1:1">
      <c r="A3347">
        <v>89</v>
      </c>
    </row>
    <row r="3348" spans="1:1">
      <c r="A3348">
        <v>89</v>
      </c>
    </row>
    <row r="3349" spans="1:1">
      <c r="A3349">
        <v>89</v>
      </c>
    </row>
    <row r="3350" spans="1:1">
      <c r="A3350">
        <v>89</v>
      </c>
    </row>
    <row r="3351" spans="1:1">
      <c r="A3351">
        <v>89</v>
      </c>
    </row>
    <row r="3352" spans="1:1">
      <c r="A3352">
        <v>89</v>
      </c>
    </row>
    <row r="3353" spans="1:1">
      <c r="A3353">
        <v>88</v>
      </c>
    </row>
    <row r="3354" spans="1:1">
      <c r="A3354">
        <v>88</v>
      </c>
    </row>
    <row r="3355" spans="1:1">
      <c r="A3355">
        <v>88</v>
      </c>
    </row>
    <row r="3356" spans="1:1">
      <c r="A3356">
        <v>88</v>
      </c>
    </row>
    <row r="3357" spans="1:1">
      <c r="A3357">
        <v>88</v>
      </c>
    </row>
    <row r="3358" spans="1:1">
      <c r="A3358">
        <v>88</v>
      </c>
    </row>
    <row r="3359" spans="1:1">
      <c r="A3359">
        <v>88</v>
      </c>
    </row>
    <row r="3360" spans="1:1">
      <c r="A3360">
        <v>88</v>
      </c>
    </row>
    <row r="3361" spans="1:1">
      <c r="A3361">
        <v>88</v>
      </c>
    </row>
    <row r="3362" spans="1:1">
      <c r="A3362">
        <v>88</v>
      </c>
    </row>
    <row r="3363" spans="1:1">
      <c r="A3363">
        <v>88</v>
      </c>
    </row>
    <row r="3364" spans="1:1">
      <c r="A3364">
        <v>87</v>
      </c>
    </row>
    <row r="3365" spans="1:1">
      <c r="A3365">
        <v>87</v>
      </c>
    </row>
    <row r="3366" spans="1:1">
      <c r="A3366">
        <v>87</v>
      </c>
    </row>
    <row r="3367" spans="1:1">
      <c r="A3367">
        <v>87</v>
      </c>
    </row>
    <row r="3368" spans="1:1">
      <c r="A3368">
        <v>87</v>
      </c>
    </row>
    <row r="3369" spans="1:1">
      <c r="A3369">
        <v>87</v>
      </c>
    </row>
    <row r="3370" spans="1:1">
      <c r="A3370">
        <v>87</v>
      </c>
    </row>
    <row r="3371" spans="1:1">
      <c r="A3371">
        <v>87</v>
      </c>
    </row>
    <row r="3372" spans="1:1">
      <c r="A3372">
        <v>87</v>
      </c>
    </row>
    <row r="3373" spans="1:1">
      <c r="A3373">
        <v>87</v>
      </c>
    </row>
    <row r="3374" spans="1:1">
      <c r="A3374">
        <v>86</v>
      </c>
    </row>
    <row r="3375" spans="1:1">
      <c r="A3375">
        <v>86</v>
      </c>
    </row>
    <row r="3376" spans="1:1">
      <c r="A3376">
        <v>86</v>
      </c>
    </row>
    <row r="3377" spans="1:1">
      <c r="A3377">
        <v>86</v>
      </c>
    </row>
    <row r="3378" spans="1:1">
      <c r="A3378">
        <v>86</v>
      </c>
    </row>
    <row r="3379" spans="1:1">
      <c r="A3379">
        <v>86</v>
      </c>
    </row>
    <row r="3380" spans="1:1">
      <c r="A3380">
        <v>86</v>
      </c>
    </row>
    <row r="3381" spans="1:1">
      <c r="A3381">
        <v>86</v>
      </c>
    </row>
    <row r="3382" spans="1:1">
      <c r="A3382">
        <v>86</v>
      </c>
    </row>
    <row r="3383" spans="1:1">
      <c r="A3383">
        <v>86</v>
      </c>
    </row>
    <row r="3384" spans="1:1">
      <c r="A3384">
        <v>86</v>
      </c>
    </row>
    <row r="3385" spans="1:1">
      <c r="A3385">
        <v>85</v>
      </c>
    </row>
    <row r="3386" spans="1:1">
      <c r="A3386">
        <v>85</v>
      </c>
    </row>
    <row r="3387" spans="1:1">
      <c r="A3387">
        <v>85</v>
      </c>
    </row>
    <row r="3388" spans="1:1">
      <c r="A3388">
        <v>85</v>
      </c>
    </row>
    <row r="3389" spans="1:1">
      <c r="A3389">
        <v>85</v>
      </c>
    </row>
    <row r="3390" spans="1:1">
      <c r="A3390">
        <v>85</v>
      </c>
    </row>
    <row r="3391" spans="1:1">
      <c r="A3391">
        <v>85</v>
      </c>
    </row>
    <row r="3392" spans="1:1">
      <c r="A3392">
        <v>85</v>
      </c>
    </row>
    <row r="3393" spans="1:1">
      <c r="A3393">
        <v>85</v>
      </c>
    </row>
    <row r="3394" spans="1:1">
      <c r="A3394">
        <v>85</v>
      </c>
    </row>
    <row r="3395" spans="1:1">
      <c r="A3395">
        <v>84</v>
      </c>
    </row>
    <row r="3396" spans="1:1">
      <c r="A3396">
        <v>84</v>
      </c>
    </row>
    <row r="3397" spans="1:1">
      <c r="A3397">
        <v>84</v>
      </c>
    </row>
    <row r="3398" spans="1:1">
      <c r="A3398">
        <v>84</v>
      </c>
    </row>
    <row r="3399" spans="1:1">
      <c r="A3399">
        <v>84</v>
      </c>
    </row>
    <row r="3400" spans="1:1">
      <c r="A3400">
        <v>84</v>
      </c>
    </row>
    <row r="3401" spans="1:1">
      <c r="A3401">
        <v>84</v>
      </c>
    </row>
    <row r="3402" spans="1:1">
      <c r="A3402">
        <v>84</v>
      </c>
    </row>
    <row r="3403" spans="1:1">
      <c r="A3403">
        <v>84</v>
      </c>
    </row>
    <row r="3404" spans="1:1">
      <c r="A3404">
        <v>83</v>
      </c>
    </row>
    <row r="3405" spans="1:1">
      <c r="A3405">
        <v>83</v>
      </c>
    </row>
    <row r="3406" spans="1:1">
      <c r="A3406">
        <v>83</v>
      </c>
    </row>
    <row r="3407" spans="1:1">
      <c r="A3407">
        <v>83</v>
      </c>
    </row>
    <row r="3408" spans="1:1">
      <c r="A3408">
        <v>83</v>
      </c>
    </row>
    <row r="3409" spans="1:1">
      <c r="A3409">
        <v>82</v>
      </c>
    </row>
    <row r="3410" spans="1:1">
      <c r="A3410">
        <v>82</v>
      </c>
    </row>
    <row r="3411" spans="1:1">
      <c r="A3411">
        <v>82</v>
      </c>
    </row>
    <row r="3412" spans="1:1">
      <c r="A3412">
        <v>82</v>
      </c>
    </row>
    <row r="3413" spans="1:1">
      <c r="A3413">
        <v>82</v>
      </c>
    </row>
    <row r="3414" spans="1:1">
      <c r="A3414">
        <v>82</v>
      </c>
    </row>
    <row r="3415" spans="1:1">
      <c r="A3415">
        <v>82</v>
      </c>
    </row>
    <row r="3416" spans="1:1">
      <c r="A3416">
        <v>82</v>
      </c>
    </row>
    <row r="3417" spans="1:1">
      <c r="A3417">
        <v>82</v>
      </c>
    </row>
    <row r="3418" spans="1:1">
      <c r="A3418">
        <v>82</v>
      </c>
    </row>
    <row r="3419" spans="1:1">
      <c r="A3419">
        <v>82</v>
      </c>
    </row>
    <row r="3420" spans="1:1">
      <c r="A3420">
        <v>81</v>
      </c>
    </row>
    <row r="3421" spans="1:1">
      <c r="A3421">
        <v>81</v>
      </c>
    </row>
    <row r="3422" spans="1:1">
      <c r="A3422">
        <v>81</v>
      </c>
    </row>
    <row r="3423" spans="1:1">
      <c r="A3423">
        <v>81</v>
      </c>
    </row>
    <row r="3424" spans="1:1">
      <c r="A3424">
        <v>81</v>
      </c>
    </row>
    <row r="3425" spans="1:1">
      <c r="A3425">
        <v>81</v>
      </c>
    </row>
    <row r="3426" spans="1:1">
      <c r="A3426">
        <v>81</v>
      </c>
    </row>
    <row r="3427" spans="1:1">
      <c r="A3427">
        <v>81</v>
      </c>
    </row>
    <row r="3428" spans="1:1">
      <c r="A3428">
        <v>81</v>
      </c>
    </row>
    <row r="3429" spans="1:1">
      <c r="A3429">
        <v>81</v>
      </c>
    </row>
    <row r="3430" spans="1:1">
      <c r="A3430">
        <v>80</v>
      </c>
    </row>
    <row r="3431" spans="1:1">
      <c r="A3431">
        <v>80</v>
      </c>
    </row>
    <row r="3432" spans="1:1">
      <c r="A3432">
        <v>80</v>
      </c>
    </row>
    <row r="3433" spans="1:1">
      <c r="A3433">
        <v>80</v>
      </c>
    </row>
    <row r="3434" spans="1:1">
      <c r="A3434">
        <v>80</v>
      </c>
    </row>
    <row r="3435" spans="1:1">
      <c r="A3435">
        <v>80</v>
      </c>
    </row>
    <row r="3436" spans="1:1">
      <c r="A3436">
        <v>80</v>
      </c>
    </row>
    <row r="3437" spans="1:1">
      <c r="A3437">
        <v>79</v>
      </c>
    </row>
    <row r="3438" spans="1:1">
      <c r="A3438">
        <v>79</v>
      </c>
    </row>
    <row r="3439" spans="1:1">
      <c r="A3439">
        <v>79</v>
      </c>
    </row>
    <row r="3440" spans="1:1">
      <c r="A3440">
        <v>79</v>
      </c>
    </row>
    <row r="3441" spans="1:1">
      <c r="A3441">
        <v>79</v>
      </c>
    </row>
    <row r="3442" spans="1:1">
      <c r="A3442">
        <v>79</v>
      </c>
    </row>
    <row r="3443" spans="1:1">
      <c r="A3443">
        <v>79</v>
      </c>
    </row>
    <row r="3444" spans="1:1">
      <c r="A3444">
        <v>79</v>
      </c>
    </row>
    <row r="3445" spans="1:1">
      <c r="A3445">
        <v>79</v>
      </c>
    </row>
    <row r="3446" spans="1:1">
      <c r="A3446">
        <v>78</v>
      </c>
    </row>
    <row r="3447" spans="1:1">
      <c r="A3447">
        <v>78</v>
      </c>
    </row>
    <row r="3448" spans="1:1">
      <c r="A3448">
        <v>78</v>
      </c>
    </row>
    <row r="3449" spans="1:1">
      <c r="A3449">
        <v>78</v>
      </c>
    </row>
    <row r="3450" spans="1:1">
      <c r="A3450">
        <v>78</v>
      </c>
    </row>
    <row r="3451" spans="1:1">
      <c r="A3451">
        <v>78</v>
      </c>
    </row>
    <row r="3452" spans="1:1">
      <c r="A3452">
        <v>78</v>
      </c>
    </row>
    <row r="3453" spans="1:1">
      <c r="A3453">
        <v>78</v>
      </c>
    </row>
    <row r="3454" spans="1:1">
      <c r="A3454">
        <v>78</v>
      </c>
    </row>
    <row r="3455" spans="1:1">
      <c r="A3455">
        <v>78</v>
      </c>
    </row>
    <row r="3456" spans="1:1">
      <c r="A3456">
        <v>78</v>
      </c>
    </row>
    <row r="3457" spans="1:1">
      <c r="A3457">
        <v>78</v>
      </c>
    </row>
    <row r="3458" spans="1:1">
      <c r="A3458">
        <v>78</v>
      </c>
    </row>
    <row r="3459" spans="1:1">
      <c r="A3459">
        <v>78</v>
      </c>
    </row>
    <row r="3460" spans="1:1">
      <c r="A3460">
        <v>77</v>
      </c>
    </row>
    <row r="3461" spans="1:1">
      <c r="A3461">
        <v>77</v>
      </c>
    </row>
    <row r="3462" spans="1:1">
      <c r="A3462">
        <v>77</v>
      </c>
    </row>
    <row r="3463" spans="1:1">
      <c r="A3463">
        <v>77</v>
      </c>
    </row>
    <row r="3464" spans="1:1">
      <c r="A3464">
        <v>77</v>
      </c>
    </row>
    <row r="3465" spans="1:1">
      <c r="A3465">
        <v>77</v>
      </c>
    </row>
    <row r="3466" spans="1:1">
      <c r="A3466">
        <v>77</v>
      </c>
    </row>
    <row r="3467" spans="1:1">
      <c r="A3467">
        <v>77</v>
      </c>
    </row>
    <row r="3468" spans="1:1">
      <c r="A3468">
        <v>77</v>
      </c>
    </row>
    <row r="3469" spans="1:1">
      <c r="A3469">
        <v>77</v>
      </c>
    </row>
    <row r="3470" spans="1:1">
      <c r="A3470">
        <v>77</v>
      </c>
    </row>
    <row r="3471" spans="1:1">
      <c r="A3471">
        <v>77</v>
      </c>
    </row>
    <row r="3472" spans="1:1">
      <c r="A3472">
        <v>76</v>
      </c>
    </row>
    <row r="3473" spans="1:1">
      <c r="A3473">
        <v>76</v>
      </c>
    </row>
    <row r="3474" spans="1:1">
      <c r="A3474">
        <v>76</v>
      </c>
    </row>
    <row r="3475" spans="1:1">
      <c r="A3475">
        <v>76</v>
      </c>
    </row>
    <row r="3476" spans="1:1">
      <c r="A3476">
        <v>76</v>
      </c>
    </row>
    <row r="3477" spans="1:1">
      <c r="A3477">
        <v>76</v>
      </c>
    </row>
    <row r="3478" spans="1:1">
      <c r="A3478">
        <v>76</v>
      </c>
    </row>
    <row r="3479" spans="1:1">
      <c r="A3479">
        <v>76</v>
      </c>
    </row>
    <row r="3480" spans="1:1">
      <c r="A3480">
        <v>76</v>
      </c>
    </row>
    <row r="3481" spans="1:1">
      <c r="A3481">
        <v>76</v>
      </c>
    </row>
    <row r="3482" spans="1:1">
      <c r="A3482">
        <v>76</v>
      </c>
    </row>
    <row r="3483" spans="1:1">
      <c r="A3483">
        <v>76</v>
      </c>
    </row>
    <row r="3484" spans="1:1">
      <c r="A3484">
        <v>75</v>
      </c>
    </row>
    <row r="3485" spans="1:1">
      <c r="A3485">
        <v>75</v>
      </c>
    </row>
    <row r="3486" spans="1:1">
      <c r="A3486">
        <v>75</v>
      </c>
    </row>
    <row r="3487" spans="1:1">
      <c r="A3487">
        <v>75</v>
      </c>
    </row>
    <row r="3488" spans="1:1">
      <c r="A3488">
        <v>75</v>
      </c>
    </row>
    <row r="3489" spans="1:1">
      <c r="A3489">
        <v>75</v>
      </c>
    </row>
    <row r="3490" spans="1:1">
      <c r="A3490">
        <v>75</v>
      </c>
    </row>
    <row r="3491" spans="1:1">
      <c r="A3491">
        <v>75</v>
      </c>
    </row>
    <row r="3492" spans="1:1">
      <c r="A3492">
        <v>75</v>
      </c>
    </row>
    <row r="3493" spans="1:1">
      <c r="A3493">
        <v>75</v>
      </c>
    </row>
    <row r="3494" spans="1:1">
      <c r="A3494">
        <v>75</v>
      </c>
    </row>
    <row r="3495" spans="1:1">
      <c r="A3495">
        <v>74</v>
      </c>
    </row>
    <row r="3496" spans="1:1">
      <c r="A3496">
        <v>74</v>
      </c>
    </row>
    <row r="3497" spans="1:1">
      <c r="A3497">
        <v>74</v>
      </c>
    </row>
    <row r="3498" spans="1:1">
      <c r="A3498">
        <v>74</v>
      </c>
    </row>
    <row r="3499" spans="1:1">
      <c r="A3499">
        <v>74</v>
      </c>
    </row>
    <row r="3500" spans="1:1">
      <c r="A3500">
        <v>74</v>
      </c>
    </row>
    <row r="3501" spans="1:1">
      <c r="A3501">
        <v>74</v>
      </c>
    </row>
    <row r="3502" spans="1:1">
      <c r="A3502">
        <v>74</v>
      </c>
    </row>
    <row r="3503" spans="1:1">
      <c r="A3503">
        <v>74</v>
      </c>
    </row>
    <row r="3504" spans="1:1">
      <c r="A3504">
        <v>74</v>
      </c>
    </row>
    <row r="3505" spans="1:1">
      <c r="A3505">
        <v>74</v>
      </c>
    </row>
    <row r="3506" spans="1:1">
      <c r="A3506">
        <v>74</v>
      </c>
    </row>
    <row r="3507" spans="1:1">
      <c r="A3507">
        <v>74</v>
      </c>
    </row>
    <row r="3508" spans="1:1">
      <c r="A3508">
        <v>73</v>
      </c>
    </row>
    <row r="3509" spans="1:1">
      <c r="A3509">
        <v>73</v>
      </c>
    </row>
    <row r="3510" spans="1:1">
      <c r="A3510">
        <v>73</v>
      </c>
    </row>
    <row r="3511" spans="1:1">
      <c r="A3511">
        <v>73</v>
      </c>
    </row>
    <row r="3512" spans="1:1">
      <c r="A3512">
        <v>73</v>
      </c>
    </row>
    <row r="3513" spans="1:1">
      <c r="A3513">
        <v>73</v>
      </c>
    </row>
    <row r="3514" spans="1:1">
      <c r="A3514">
        <v>73</v>
      </c>
    </row>
    <row r="3515" spans="1:1">
      <c r="A3515">
        <v>73</v>
      </c>
    </row>
    <row r="3516" spans="1:1">
      <c r="A3516">
        <v>73</v>
      </c>
    </row>
    <row r="3517" spans="1:1">
      <c r="A3517">
        <v>72</v>
      </c>
    </row>
    <row r="3518" spans="1:1">
      <c r="A3518">
        <v>72</v>
      </c>
    </row>
    <row r="3519" spans="1:1">
      <c r="A3519">
        <v>72</v>
      </c>
    </row>
    <row r="3520" spans="1:1">
      <c r="A3520">
        <v>72</v>
      </c>
    </row>
    <row r="3521" spans="1:1">
      <c r="A3521">
        <v>72</v>
      </c>
    </row>
    <row r="3522" spans="1:1">
      <c r="A3522">
        <v>72</v>
      </c>
    </row>
    <row r="3523" spans="1:1">
      <c r="A3523">
        <v>72</v>
      </c>
    </row>
    <row r="3524" spans="1:1">
      <c r="A3524">
        <v>72</v>
      </c>
    </row>
    <row r="3525" spans="1:1">
      <c r="A3525">
        <v>72</v>
      </c>
    </row>
    <row r="3526" spans="1:1">
      <c r="A3526">
        <v>72</v>
      </c>
    </row>
    <row r="3527" spans="1:1">
      <c r="A3527">
        <v>72</v>
      </c>
    </row>
    <row r="3528" spans="1:1">
      <c r="A3528">
        <v>71</v>
      </c>
    </row>
    <row r="3529" spans="1:1">
      <c r="A3529">
        <v>71</v>
      </c>
    </row>
    <row r="3530" spans="1:1">
      <c r="A3530">
        <v>71</v>
      </c>
    </row>
    <row r="3531" spans="1:1">
      <c r="A3531">
        <v>71</v>
      </c>
    </row>
    <row r="3532" spans="1:1">
      <c r="A3532">
        <v>71</v>
      </c>
    </row>
    <row r="3533" spans="1:1">
      <c r="A3533">
        <v>71</v>
      </c>
    </row>
    <row r="3534" spans="1:1">
      <c r="A3534">
        <v>71</v>
      </c>
    </row>
    <row r="3535" spans="1:1">
      <c r="A3535">
        <v>70</v>
      </c>
    </row>
    <row r="3536" spans="1:1">
      <c r="A3536">
        <v>70</v>
      </c>
    </row>
    <row r="3537" spans="1:1">
      <c r="A3537">
        <v>70</v>
      </c>
    </row>
    <row r="3538" spans="1:1">
      <c r="A3538">
        <v>70</v>
      </c>
    </row>
    <row r="3539" spans="1:1">
      <c r="A3539">
        <v>70</v>
      </c>
    </row>
    <row r="3540" spans="1:1">
      <c r="A3540">
        <v>70</v>
      </c>
    </row>
    <row r="3541" spans="1:1">
      <c r="A3541">
        <v>70</v>
      </c>
    </row>
    <row r="3542" spans="1:1">
      <c r="A3542">
        <v>70</v>
      </c>
    </row>
    <row r="3543" spans="1:1">
      <c r="A3543">
        <v>70</v>
      </c>
    </row>
    <row r="3544" spans="1:1">
      <c r="A3544">
        <v>69</v>
      </c>
    </row>
    <row r="3545" spans="1:1">
      <c r="A3545">
        <v>69</v>
      </c>
    </row>
    <row r="3546" spans="1:1">
      <c r="A3546">
        <v>69</v>
      </c>
    </row>
    <row r="3547" spans="1:1">
      <c r="A3547">
        <v>69</v>
      </c>
    </row>
    <row r="3548" spans="1:1">
      <c r="A3548">
        <v>69</v>
      </c>
    </row>
    <row r="3549" spans="1:1">
      <c r="A3549">
        <v>69</v>
      </c>
    </row>
    <row r="3550" spans="1:1">
      <c r="A3550">
        <v>69</v>
      </c>
    </row>
    <row r="3551" spans="1:1">
      <c r="A3551">
        <v>69</v>
      </c>
    </row>
    <row r="3552" spans="1:1">
      <c r="A3552">
        <v>69</v>
      </c>
    </row>
    <row r="3553" spans="1:1">
      <c r="A3553">
        <v>69</v>
      </c>
    </row>
    <row r="3554" spans="1:1">
      <c r="A3554">
        <v>69</v>
      </c>
    </row>
    <row r="3555" spans="1:1">
      <c r="A3555">
        <v>69</v>
      </c>
    </row>
    <row r="3556" spans="1:1">
      <c r="A3556">
        <v>69</v>
      </c>
    </row>
    <row r="3557" spans="1:1">
      <c r="A3557">
        <v>68</v>
      </c>
    </row>
    <row r="3558" spans="1:1">
      <c r="A3558">
        <v>68</v>
      </c>
    </row>
    <row r="3559" spans="1:1">
      <c r="A3559">
        <v>68</v>
      </c>
    </row>
    <row r="3560" spans="1:1">
      <c r="A3560">
        <v>68</v>
      </c>
    </row>
    <row r="3561" spans="1:1">
      <c r="A3561">
        <v>68</v>
      </c>
    </row>
    <row r="3562" spans="1:1">
      <c r="A3562">
        <v>68</v>
      </c>
    </row>
    <row r="3563" spans="1:1">
      <c r="A3563">
        <v>68</v>
      </c>
    </row>
    <row r="3564" spans="1:1">
      <c r="A3564">
        <v>68</v>
      </c>
    </row>
    <row r="3565" spans="1:1">
      <c r="A3565">
        <v>68</v>
      </c>
    </row>
    <row r="3566" spans="1:1">
      <c r="A3566">
        <v>68</v>
      </c>
    </row>
    <row r="3567" spans="1:1">
      <c r="A3567">
        <v>68</v>
      </c>
    </row>
    <row r="3568" spans="1:1">
      <c r="A3568">
        <v>67</v>
      </c>
    </row>
    <row r="3569" spans="1:1">
      <c r="A3569">
        <v>67</v>
      </c>
    </row>
    <row r="3570" spans="1:1">
      <c r="A3570">
        <v>67</v>
      </c>
    </row>
    <row r="3571" spans="1:1">
      <c r="A3571">
        <v>67</v>
      </c>
    </row>
    <row r="3572" spans="1:1">
      <c r="A3572">
        <v>67</v>
      </c>
    </row>
    <row r="3573" spans="1:1">
      <c r="A3573">
        <v>67</v>
      </c>
    </row>
    <row r="3574" spans="1:1">
      <c r="A3574">
        <v>67</v>
      </c>
    </row>
    <row r="3575" spans="1:1">
      <c r="A3575">
        <v>67</v>
      </c>
    </row>
    <row r="3576" spans="1:1">
      <c r="A3576">
        <v>67</v>
      </c>
    </row>
    <row r="3577" spans="1:1">
      <c r="A3577">
        <v>67</v>
      </c>
    </row>
    <row r="3578" spans="1:1">
      <c r="A3578">
        <v>67</v>
      </c>
    </row>
    <row r="3579" spans="1:1">
      <c r="A3579">
        <v>66</v>
      </c>
    </row>
    <row r="3580" spans="1:1">
      <c r="A3580">
        <v>66</v>
      </c>
    </row>
    <row r="3581" spans="1:1">
      <c r="A3581">
        <v>66</v>
      </c>
    </row>
    <row r="3582" spans="1:1">
      <c r="A3582">
        <v>66</v>
      </c>
    </row>
    <row r="3583" spans="1:1">
      <c r="A3583">
        <v>66</v>
      </c>
    </row>
    <row r="3584" spans="1:1">
      <c r="A3584">
        <v>66</v>
      </c>
    </row>
    <row r="3585" spans="1:1">
      <c r="A3585">
        <v>66</v>
      </c>
    </row>
    <row r="3586" spans="1:1">
      <c r="A3586">
        <v>66</v>
      </c>
    </row>
    <row r="3587" spans="1:1">
      <c r="A3587">
        <v>66</v>
      </c>
    </row>
    <row r="3588" spans="1:1">
      <c r="A3588">
        <v>66</v>
      </c>
    </row>
    <row r="3589" spans="1:1">
      <c r="A3589">
        <v>66</v>
      </c>
    </row>
    <row r="3590" spans="1:1">
      <c r="A3590">
        <v>66</v>
      </c>
    </row>
    <row r="3591" spans="1:1">
      <c r="A3591">
        <v>65</v>
      </c>
    </row>
    <row r="3592" spans="1:1">
      <c r="A3592">
        <v>65</v>
      </c>
    </row>
    <row r="3593" spans="1:1">
      <c r="A3593">
        <v>65</v>
      </c>
    </row>
    <row r="3594" spans="1:1">
      <c r="A3594">
        <v>65</v>
      </c>
    </row>
    <row r="3595" spans="1:1">
      <c r="A3595">
        <v>65</v>
      </c>
    </row>
    <row r="3596" spans="1:1">
      <c r="A3596">
        <v>65</v>
      </c>
    </row>
    <row r="3597" spans="1:1">
      <c r="A3597">
        <v>65</v>
      </c>
    </row>
    <row r="3598" spans="1:1">
      <c r="A3598">
        <v>65</v>
      </c>
    </row>
    <row r="3599" spans="1:1">
      <c r="A3599">
        <v>65</v>
      </c>
    </row>
    <row r="3600" spans="1:1">
      <c r="A3600">
        <v>65</v>
      </c>
    </row>
    <row r="3601" spans="1:1">
      <c r="A3601">
        <v>65</v>
      </c>
    </row>
    <row r="3602" spans="1:1">
      <c r="A3602">
        <v>64</v>
      </c>
    </row>
    <row r="3603" spans="1:1">
      <c r="A3603">
        <v>64</v>
      </c>
    </row>
    <row r="3604" spans="1:1">
      <c r="A3604">
        <v>64</v>
      </c>
    </row>
    <row r="3605" spans="1:1">
      <c r="A3605">
        <v>64</v>
      </c>
    </row>
    <row r="3606" spans="1:1">
      <c r="A3606">
        <v>64</v>
      </c>
    </row>
    <row r="3607" spans="1:1">
      <c r="A3607">
        <v>64</v>
      </c>
    </row>
    <row r="3608" spans="1:1">
      <c r="A3608">
        <v>64</v>
      </c>
    </row>
    <row r="3609" spans="1:1">
      <c r="A3609">
        <v>64</v>
      </c>
    </row>
    <row r="3610" spans="1:1">
      <c r="A3610">
        <v>64</v>
      </c>
    </row>
    <row r="3611" spans="1:1">
      <c r="A3611">
        <v>64</v>
      </c>
    </row>
    <row r="3612" spans="1:1">
      <c r="A3612">
        <v>64</v>
      </c>
    </row>
    <row r="3613" spans="1:1">
      <c r="A3613">
        <v>64</v>
      </c>
    </row>
    <row r="3614" spans="1:1">
      <c r="A3614">
        <v>63</v>
      </c>
    </row>
    <row r="3615" spans="1:1">
      <c r="A3615">
        <v>63</v>
      </c>
    </row>
    <row r="3616" spans="1:1">
      <c r="A3616">
        <v>63</v>
      </c>
    </row>
    <row r="3617" spans="1:1">
      <c r="A3617">
        <v>63</v>
      </c>
    </row>
    <row r="3618" spans="1:1">
      <c r="A3618">
        <v>63</v>
      </c>
    </row>
    <row r="3619" spans="1:1">
      <c r="A3619">
        <v>63</v>
      </c>
    </row>
    <row r="3620" spans="1:1">
      <c r="A3620">
        <v>63</v>
      </c>
    </row>
    <row r="3621" spans="1:1">
      <c r="A3621">
        <v>63</v>
      </c>
    </row>
    <row r="3622" spans="1:1">
      <c r="A3622">
        <v>63</v>
      </c>
    </row>
    <row r="3623" spans="1:1">
      <c r="A3623">
        <v>63</v>
      </c>
    </row>
    <row r="3624" spans="1:1">
      <c r="A3624">
        <v>63</v>
      </c>
    </row>
    <row r="3625" spans="1:1">
      <c r="A3625">
        <v>63</v>
      </c>
    </row>
    <row r="3626" spans="1:1">
      <c r="A3626">
        <v>63</v>
      </c>
    </row>
    <row r="3627" spans="1:1">
      <c r="A3627">
        <v>63</v>
      </c>
    </row>
    <row r="3628" spans="1:1">
      <c r="A3628">
        <v>63</v>
      </c>
    </row>
    <row r="3629" spans="1:1">
      <c r="A3629">
        <v>62</v>
      </c>
    </row>
    <row r="3630" spans="1:1">
      <c r="A3630">
        <v>62</v>
      </c>
    </row>
    <row r="3631" spans="1:1">
      <c r="A3631">
        <v>62</v>
      </c>
    </row>
    <row r="3632" spans="1:1">
      <c r="A3632">
        <v>62</v>
      </c>
    </row>
    <row r="3633" spans="1:1">
      <c r="A3633">
        <v>62</v>
      </c>
    </row>
    <row r="3634" spans="1:1">
      <c r="A3634">
        <v>62</v>
      </c>
    </row>
    <row r="3635" spans="1:1">
      <c r="A3635">
        <v>62</v>
      </c>
    </row>
    <row r="3636" spans="1:1">
      <c r="A3636">
        <v>62</v>
      </c>
    </row>
    <row r="3637" spans="1:1">
      <c r="A3637">
        <v>62</v>
      </c>
    </row>
    <row r="3638" spans="1:1">
      <c r="A3638">
        <v>62</v>
      </c>
    </row>
    <row r="3639" spans="1:1">
      <c r="A3639">
        <v>62</v>
      </c>
    </row>
    <row r="3640" spans="1:1">
      <c r="A3640">
        <v>61</v>
      </c>
    </row>
    <row r="3641" spans="1:1">
      <c r="A3641">
        <v>61</v>
      </c>
    </row>
    <row r="3642" spans="1:1">
      <c r="A3642">
        <v>61</v>
      </c>
    </row>
    <row r="3643" spans="1:1">
      <c r="A3643">
        <v>61</v>
      </c>
    </row>
    <row r="3644" spans="1:1">
      <c r="A3644">
        <v>61</v>
      </c>
    </row>
    <row r="3645" spans="1:1">
      <c r="A3645">
        <v>61</v>
      </c>
    </row>
    <row r="3646" spans="1:1">
      <c r="A3646">
        <v>61</v>
      </c>
    </row>
    <row r="3647" spans="1:1">
      <c r="A3647">
        <v>61</v>
      </c>
    </row>
    <row r="3648" spans="1:1">
      <c r="A3648">
        <v>61</v>
      </c>
    </row>
    <row r="3649" spans="1:1">
      <c r="A3649">
        <v>61</v>
      </c>
    </row>
    <row r="3650" spans="1:1">
      <c r="A3650">
        <v>61</v>
      </c>
    </row>
    <row r="3651" spans="1:1">
      <c r="A3651">
        <v>61</v>
      </c>
    </row>
    <row r="3652" spans="1:1">
      <c r="A3652">
        <v>61</v>
      </c>
    </row>
    <row r="3653" spans="1:1">
      <c r="A3653">
        <v>61</v>
      </c>
    </row>
    <row r="3654" spans="1:1">
      <c r="A3654">
        <v>60</v>
      </c>
    </row>
    <row r="3655" spans="1:1">
      <c r="A3655">
        <v>60</v>
      </c>
    </row>
    <row r="3656" spans="1:1">
      <c r="A3656">
        <v>60</v>
      </c>
    </row>
    <row r="3657" spans="1:1">
      <c r="A3657">
        <v>60</v>
      </c>
    </row>
    <row r="3658" spans="1:1">
      <c r="A3658">
        <v>60</v>
      </c>
    </row>
    <row r="3659" spans="1:1">
      <c r="A3659">
        <v>60</v>
      </c>
    </row>
    <row r="3660" spans="1:1">
      <c r="A3660">
        <v>60</v>
      </c>
    </row>
    <row r="3661" spans="1:1">
      <c r="A3661">
        <v>60</v>
      </c>
    </row>
    <row r="3662" spans="1:1">
      <c r="A3662">
        <v>60</v>
      </c>
    </row>
    <row r="3663" spans="1:1">
      <c r="A3663">
        <v>60</v>
      </c>
    </row>
    <row r="3664" spans="1:1">
      <c r="A3664">
        <v>60</v>
      </c>
    </row>
    <row r="3665" spans="1:1">
      <c r="A3665">
        <v>60</v>
      </c>
    </row>
    <row r="3666" spans="1:1">
      <c r="A3666">
        <v>60</v>
      </c>
    </row>
    <row r="3667" spans="1:1">
      <c r="A3667">
        <v>59</v>
      </c>
    </row>
    <row r="3668" spans="1:1">
      <c r="A3668">
        <v>59</v>
      </c>
    </row>
    <row r="3669" spans="1:1">
      <c r="A3669">
        <v>59</v>
      </c>
    </row>
    <row r="3670" spans="1:1">
      <c r="A3670">
        <v>59</v>
      </c>
    </row>
    <row r="3671" spans="1:1">
      <c r="A3671">
        <v>59</v>
      </c>
    </row>
    <row r="3672" spans="1:1">
      <c r="A3672">
        <v>59</v>
      </c>
    </row>
    <row r="3673" spans="1:1">
      <c r="A3673">
        <v>59</v>
      </c>
    </row>
    <row r="3674" spans="1:1">
      <c r="A3674">
        <v>59</v>
      </c>
    </row>
    <row r="3675" spans="1:1">
      <c r="A3675">
        <v>59</v>
      </c>
    </row>
    <row r="3676" spans="1:1">
      <c r="A3676">
        <v>59</v>
      </c>
    </row>
    <row r="3677" spans="1:1">
      <c r="A3677">
        <v>59</v>
      </c>
    </row>
    <row r="3678" spans="1:1">
      <c r="A3678">
        <v>59</v>
      </c>
    </row>
    <row r="3679" spans="1:1">
      <c r="A3679">
        <v>58</v>
      </c>
    </row>
    <row r="3680" spans="1:1">
      <c r="A3680">
        <v>57</v>
      </c>
    </row>
    <row r="3681" spans="1:1">
      <c r="A3681">
        <v>57</v>
      </c>
    </row>
    <row r="3682" spans="1:1">
      <c r="A3682">
        <v>57</v>
      </c>
    </row>
    <row r="3683" spans="1:1">
      <c r="A3683">
        <v>57</v>
      </c>
    </row>
    <row r="3684" spans="1:1">
      <c r="A3684">
        <v>57</v>
      </c>
    </row>
    <row r="3685" spans="1:1">
      <c r="A3685">
        <v>57</v>
      </c>
    </row>
    <row r="3686" spans="1:1">
      <c r="A3686">
        <v>57</v>
      </c>
    </row>
    <row r="3687" spans="1:1">
      <c r="A3687">
        <v>57</v>
      </c>
    </row>
    <row r="3688" spans="1:1">
      <c r="A3688">
        <v>57</v>
      </c>
    </row>
    <row r="3689" spans="1:1">
      <c r="A3689">
        <v>56</v>
      </c>
    </row>
    <row r="3690" spans="1:1">
      <c r="A3690">
        <v>56</v>
      </c>
    </row>
    <row r="3691" spans="1:1">
      <c r="A3691">
        <v>56</v>
      </c>
    </row>
    <row r="3692" spans="1:1">
      <c r="A3692">
        <v>56</v>
      </c>
    </row>
    <row r="3693" spans="1:1">
      <c r="A3693">
        <v>56</v>
      </c>
    </row>
    <row r="3694" spans="1:1">
      <c r="A3694">
        <v>55</v>
      </c>
    </row>
    <row r="3695" spans="1:1">
      <c r="A3695">
        <v>54</v>
      </c>
    </row>
    <row r="3696" spans="1:1">
      <c r="A3696">
        <v>53</v>
      </c>
    </row>
    <row r="3697" spans="1:1">
      <c r="A3697">
        <v>52</v>
      </c>
    </row>
    <row r="3698" spans="1:1">
      <c r="A3698">
        <v>51</v>
      </c>
    </row>
    <row r="3699" spans="1:1">
      <c r="A3699">
        <v>50</v>
      </c>
    </row>
    <row r="3700" spans="1:1">
      <c r="A3700">
        <v>50</v>
      </c>
    </row>
    <row r="3701" spans="1:1">
      <c r="A3701">
        <v>49</v>
      </c>
    </row>
    <row r="3702" spans="1:1">
      <c r="A3702">
        <v>49</v>
      </c>
    </row>
    <row r="3703" spans="1:1">
      <c r="A3703">
        <v>49</v>
      </c>
    </row>
    <row r="3704" spans="1:1">
      <c r="A3704">
        <v>49</v>
      </c>
    </row>
    <row r="3705" spans="1:1">
      <c r="A3705">
        <v>49</v>
      </c>
    </row>
    <row r="3706" spans="1:1">
      <c r="A3706">
        <v>48</v>
      </c>
    </row>
    <row r="3707" spans="1:1">
      <c r="A3707">
        <v>48</v>
      </c>
    </row>
    <row r="3708" spans="1:1">
      <c r="A3708">
        <v>48</v>
      </c>
    </row>
    <row r="3709" spans="1:1">
      <c r="A3709">
        <v>48</v>
      </c>
    </row>
    <row r="3710" spans="1:1">
      <c r="A3710">
        <v>47</v>
      </c>
    </row>
    <row r="3711" spans="1:1">
      <c r="A3711">
        <v>47</v>
      </c>
    </row>
    <row r="3712" spans="1:1">
      <c r="A3712">
        <v>46</v>
      </c>
    </row>
    <row r="3713" spans="1:1">
      <c r="A3713">
        <v>46</v>
      </c>
    </row>
    <row r="3714" spans="1:1">
      <c r="A3714">
        <v>46</v>
      </c>
    </row>
    <row r="3715" spans="1:1">
      <c r="A3715">
        <v>46</v>
      </c>
    </row>
    <row r="3716" spans="1:1">
      <c r="A3716">
        <v>46</v>
      </c>
    </row>
    <row r="3717" spans="1:1">
      <c r="A3717">
        <v>46</v>
      </c>
    </row>
    <row r="3718" spans="1:1">
      <c r="A3718">
        <v>44</v>
      </c>
    </row>
    <row r="3719" spans="1:1">
      <c r="A3719">
        <v>44</v>
      </c>
    </row>
    <row r="3720" spans="1:1">
      <c r="A3720">
        <v>44</v>
      </c>
    </row>
    <row r="3721" spans="1:1">
      <c r="A3721">
        <v>44</v>
      </c>
    </row>
    <row r="3722" spans="1:1">
      <c r="A3722">
        <v>43</v>
      </c>
    </row>
    <row r="3723" spans="1:1">
      <c r="A3723">
        <v>43</v>
      </c>
    </row>
    <row r="3724" spans="1:1">
      <c r="A3724">
        <v>43</v>
      </c>
    </row>
    <row r="3725" spans="1:1">
      <c r="A3725">
        <v>42</v>
      </c>
    </row>
    <row r="3726" spans="1:1">
      <c r="A3726">
        <v>41</v>
      </c>
    </row>
    <row r="3727" spans="1:1">
      <c r="A3727">
        <v>41</v>
      </c>
    </row>
    <row r="3728" spans="1:1">
      <c r="A3728">
        <v>41</v>
      </c>
    </row>
    <row r="3729" spans="1:1">
      <c r="A3729">
        <v>40</v>
      </c>
    </row>
    <row r="3730" spans="1:1">
      <c r="A3730">
        <v>39</v>
      </c>
    </row>
    <row r="3731" spans="1:1">
      <c r="A3731">
        <v>39</v>
      </c>
    </row>
    <row r="3732" spans="1:1">
      <c r="A3732">
        <v>38</v>
      </c>
    </row>
    <row r="3733" spans="1:1">
      <c r="A3733">
        <v>37</v>
      </c>
    </row>
    <row r="3734" spans="1:1">
      <c r="A3734">
        <v>36</v>
      </c>
    </row>
    <row r="3735" spans="1:1">
      <c r="A3735">
        <v>34</v>
      </c>
    </row>
    <row r="3736" spans="1:1">
      <c r="A3736">
        <v>32</v>
      </c>
    </row>
    <row r="3737" spans="1:1">
      <c r="A3737">
        <v>32</v>
      </c>
    </row>
    <row r="3738" spans="1:1">
      <c r="A3738">
        <v>31</v>
      </c>
    </row>
    <row r="3739" spans="1:1">
      <c r="A3739">
        <v>29</v>
      </c>
    </row>
    <row r="3740" spans="1:1">
      <c r="A3740">
        <v>28</v>
      </c>
    </row>
    <row r="3741" spans="1:1">
      <c r="A3741">
        <v>28</v>
      </c>
    </row>
    <row r="3742" spans="1:1">
      <c r="A3742">
        <v>27</v>
      </c>
    </row>
    <row r="3743" spans="1:1">
      <c r="A3743">
        <v>26</v>
      </c>
    </row>
  </sheetData>
  <autoFilter ref="A1:A7931">
    <sortState ref="A2:A7931">
      <sortCondition descending="1" ref="A1:A7931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6" sqref="H6"/>
    </sheetView>
  </sheetViews>
  <sheetFormatPr defaultRowHeight="15"/>
  <cols>
    <col min="1" max="1" width="14.42578125" customWidth="1"/>
    <col min="2" max="2" width="24.7109375" customWidth="1"/>
    <col min="3" max="3" width="19.140625" customWidth="1"/>
    <col min="4" max="4" width="18.42578125" customWidth="1"/>
    <col min="5" max="5" width="24.5703125" customWidth="1"/>
    <col min="6" max="6" width="27.85546875" customWidth="1"/>
    <col min="7" max="7" width="14.7109375" customWidth="1"/>
    <col min="8" max="8" width="7.42578125" customWidth="1"/>
  </cols>
  <sheetData>
    <row r="1" spans="1:8" ht="60">
      <c r="B1" s="3" t="s">
        <v>13560</v>
      </c>
      <c r="C1" s="3" t="s">
        <v>13559</v>
      </c>
      <c r="D1" s="3" t="s">
        <v>13561</v>
      </c>
      <c r="E1" s="3" t="s">
        <v>13562</v>
      </c>
      <c r="F1" s="3" t="s">
        <v>13565</v>
      </c>
      <c r="G1" s="3" t="s">
        <v>13566</v>
      </c>
      <c r="H1" s="3" t="s">
        <v>13567</v>
      </c>
    </row>
    <row r="2" spans="1:8">
      <c r="A2" t="s">
        <v>13563</v>
      </c>
      <c r="B2">
        <f>COUNTIF(GCF_001874385.1_ASM187438v1_fea!A:A,"=CDS")</f>
        <v>3846</v>
      </c>
      <c r="C2">
        <f>COUNTIF(GCF_001874385.1_ASM187438v1_fea!A:A,"=tRNA")</f>
        <v>87</v>
      </c>
      <c r="D2">
        <f>COUNTIF(GCF_001874385.1_ASM187438v1_fea!A:A,"=rRNA")</f>
        <v>27</v>
      </c>
      <c r="E2">
        <f>COUNTIF(GCF_001874385.1_ASM187438v1_fea!B:B,"=other")</f>
        <v>2</v>
      </c>
      <c r="F2">
        <f>COUNTIF(GCF_001874385.1_ASM187438v1_fea!B:B,"=SRP_RNA")</f>
        <v>1</v>
      </c>
      <c r="G2">
        <f>COUNTIF(GCF_001874385.1_ASM187438v1_fea!B:B,"=RNase_P_RNA")</f>
        <v>1</v>
      </c>
      <c r="H2">
        <f>COUNTIF(GCF_001874385.1_ASM187438v1_fea!A:A,"=tmRNA")</f>
        <v>1</v>
      </c>
    </row>
    <row r="3" spans="1:8" ht="60">
      <c r="A3" s="3" t="s">
        <v>13564</v>
      </c>
      <c r="B3">
        <f>B2/3957164*1000000</f>
        <v>971.90816453399452</v>
      </c>
      <c r="C3">
        <f t="shared" ref="C3:H3" si="0">C2/3957164*1000000</f>
        <v>21.985442099442935</v>
      </c>
      <c r="D3">
        <f t="shared" si="0"/>
        <v>6.823068237758152</v>
      </c>
      <c r="E3">
        <f t="shared" si="0"/>
        <v>0.50541246205615942</v>
      </c>
      <c r="F3">
        <f t="shared" si="0"/>
        <v>0.25270623102807971</v>
      </c>
      <c r="G3">
        <f t="shared" si="0"/>
        <v>0.25270623102807971</v>
      </c>
      <c r="H3">
        <f t="shared" si="0"/>
        <v>0.25270623102807971</v>
      </c>
    </row>
  </sheetData>
  <pageMargins left="0.7" right="0.7" top="0.75" bottom="0.75" header="0.3" footer="0.3"/>
  <pageSetup paperSiz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GCF_001874385.1_ASM187438v1_fea</vt:lpstr>
      <vt:lpstr>Таблица числа генов и РНК</vt:lpstr>
      <vt:lpstr>Гистограмма длин белков</vt:lpstr>
      <vt:lpstr>Кол-во и встречаемость генов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Surikova</cp:lastModifiedBy>
  <dcterms:created xsi:type="dcterms:W3CDTF">2016-12-19T16:29:51Z</dcterms:created>
  <dcterms:modified xsi:type="dcterms:W3CDTF">2016-12-23T10:47:54Z</dcterms:modified>
</cp:coreProperties>
</file>